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Главбух\Desktop\решения в 2020\"/>
    </mc:Choice>
  </mc:AlternateContent>
  <bookViews>
    <workbookView xWindow="0" yWindow="0" windowWidth="28800" windowHeight="12345" tabRatio="601" activeTab="1"/>
  </bookViews>
  <sheets>
    <sheet name="4" sheetId="10" r:id="rId1"/>
    <sheet name="5" sheetId="12" r:id="rId2"/>
  </sheets>
  <calcPr calcId="162913" refMode="R1C1"/>
</workbook>
</file>

<file path=xl/calcChain.xml><?xml version="1.0" encoding="utf-8"?>
<calcChain xmlns="http://schemas.openxmlformats.org/spreadsheetml/2006/main">
  <c r="G104" i="12" l="1"/>
  <c r="F104" i="12"/>
  <c r="G6" i="12"/>
  <c r="F6" i="12"/>
  <c r="G13" i="12"/>
  <c r="F13" i="12"/>
  <c r="G18" i="12"/>
  <c r="F18" i="12"/>
  <c r="G29" i="12"/>
  <c r="F29" i="12"/>
  <c r="F52" i="12"/>
  <c r="F51" i="12" s="1"/>
  <c r="G55" i="12"/>
  <c r="G54" i="12" s="1"/>
  <c r="F55" i="12"/>
  <c r="F54" i="12" s="1"/>
  <c r="G65" i="12"/>
  <c r="G63" i="12" s="1"/>
  <c r="G73" i="12"/>
  <c r="G72" i="12" s="1"/>
  <c r="F73" i="12"/>
  <c r="F72" i="12" s="1"/>
  <c r="F79" i="12"/>
  <c r="G81" i="12"/>
  <c r="F81" i="12"/>
  <c r="G90" i="12"/>
  <c r="G104" i="10"/>
  <c r="F104" i="10"/>
  <c r="G6" i="10"/>
  <c r="F6" i="10"/>
  <c r="G13" i="10"/>
  <c r="F13" i="10"/>
  <c r="G18" i="10"/>
  <c r="F18" i="10"/>
  <c r="G29" i="10"/>
  <c r="F29" i="10"/>
  <c r="G52" i="10"/>
  <c r="G51" i="10" s="1"/>
  <c r="G55" i="10"/>
  <c r="G54" i="10" s="1"/>
  <c r="F55" i="10"/>
  <c r="F65" i="10"/>
  <c r="F63" i="10" s="1"/>
  <c r="G73" i="10"/>
  <c r="G72" i="10" s="1"/>
  <c r="F73" i="10"/>
  <c r="F79" i="10"/>
  <c r="G81" i="10"/>
  <c r="F81" i="10"/>
  <c r="G90" i="10"/>
  <c r="F47" i="10"/>
  <c r="F45" i="10" s="1"/>
  <c r="G84" i="10"/>
  <c r="F84" i="10"/>
  <c r="G75" i="10"/>
  <c r="F75" i="10"/>
  <c r="G75" i="12"/>
  <c r="G84" i="12"/>
  <c r="F84" i="12"/>
  <c r="F75" i="12"/>
  <c r="G38" i="12"/>
  <c r="G36" i="12" s="1"/>
  <c r="G35" i="12" s="1"/>
  <c r="F38" i="12"/>
  <c r="F37" i="12" s="1"/>
  <c r="G38" i="10"/>
  <c r="G37" i="10" s="1"/>
  <c r="F38" i="10"/>
  <c r="G93" i="12"/>
  <c r="G93" i="10"/>
  <c r="G101" i="12"/>
  <c r="G100" i="12" s="1"/>
  <c r="G99" i="12" s="1"/>
  <c r="G52" i="12"/>
  <c r="G51" i="12" s="1"/>
  <c r="F93" i="12"/>
  <c r="F93" i="10"/>
  <c r="G69" i="10"/>
  <c r="G68" i="10" s="1"/>
  <c r="G32" i="10"/>
  <c r="G31" i="10" s="1"/>
  <c r="F32" i="10"/>
  <c r="F31" i="10" s="1"/>
  <c r="G69" i="12"/>
  <c r="G68" i="12" s="1"/>
  <c r="G32" i="12"/>
  <c r="G31" i="12" s="1"/>
  <c r="F32" i="12"/>
  <c r="F31" i="12" s="1"/>
  <c r="G23" i="12"/>
  <c r="G22" i="12" s="1"/>
  <c r="G21" i="12" s="1"/>
  <c r="F101" i="12"/>
  <c r="F100" i="12" s="1"/>
  <c r="F99" i="12" s="1"/>
  <c r="G101" i="10"/>
  <c r="G100" i="10" s="1"/>
  <c r="G99" i="10" s="1"/>
  <c r="G23" i="10"/>
  <c r="G22" i="10" s="1"/>
  <c r="G21" i="10" s="1"/>
  <c r="F101" i="10"/>
  <c r="G65" i="10"/>
  <c r="G63" i="10" s="1"/>
  <c r="G47" i="12"/>
  <c r="G45" i="12" s="1"/>
  <c r="F52" i="10"/>
  <c r="F88" i="10"/>
  <c r="F65" i="12"/>
  <c r="F64" i="12" s="1"/>
  <c r="G96" i="12"/>
  <c r="G95" i="12" s="1"/>
  <c r="F96" i="12"/>
  <c r="F95" i="12" s="1"/>
  <c r="F90" i="12"/>
  <c r="G88" i="12"/>
  <c r="F88" i="12"/>
  <c r="G79" i="12"/>
  <c r="F69" i="12"/>
  <c r="F68" i="12" s="1"/>
  <c r="G59" i="12"/>
  <c r="G58" i="12" s="1"/>
  <c r="F59" i="12"/>
  <c r="F58" i="12" s="1"/>
  <c r="F47" i="12"/>
  <c r="F45" i="12" s="1"/>
  <c r="G27" i="12"/>
  <c r="F27" i="12"/>
  <c r="G26" i="12"/>
  <c r="F23" i="12"/>
  <c r="F22" i="12" s="1"/>
  <c r="F21" i="12" s="1"/>
  <c r="G9" i="12"/>
  <c r="G8" i="12" s="1"/>
  <c r="G7" i="12" s="1"/>
  <c r="F9" i="12"/>
  <c r="F8" i="12" s="1"/>
  <c r="F7" i="12" s="1"/>
  <c r="F90" i="10"/>
  <c r="G79" i="10"/>
  <c r="F27" i="10"/>
  <c r="G96" i="10"/>
  <c r="G95" i="10" s="1"/>
  <c r="G88" i="10"/>
  <c r="G59" i="10"/>
  <c r="G58" i="10" s="1"/>
  <c r="G47" i="10"/>
  <c r="G26" i="10"/>
  <c r="G27" i="10"/>
  <c r="G9" i="10"/>
  <c r="G8" i="10" s="1"/>
  <c r="G7" i="10" s="1"/>
  <c r="F9" i="10"/>
  <c r="F96" i="10"/>
  <c r="F95" i="10" s="1"/>
  <c r="G64" i="12" l="1"/>
  <c r="G44" i="12"/>
  <c r="G43" i="12" s="1"/>
  <c r="F63" i="12"/>
  <c r="F83" i="12"/>
  <c r="G83" i="12"/>
  <c r="F67" i="12"/>
  <c r="G45" i="10"/>
  <c r="G44" i="10" s="1"/>
  <c r="G43" i="10" s="1"/>
  <c r="F83" i="10"/>
  <c r="G83" i="10"/>
  <c r="G67" i="12"/>
  <c r="G67" i="10"/>
  <c r="G98" i="10"/>
  <c r="G57" i="12"/>
  <c r="F12" i="10"/>
  <c r="F12" i="12"/>
  <c r="G25" i="12"/>
  <c r="F57" i="12"/>
  <c r="G12" i="10"/>
  <c r="F98" i="12"/>
  <c r="F44" i="12"/>
  <c r="F43" i="12" s="1"/>
  <c r="G98" i="12"/>
  <c r="F78" i="12"/>
  <c r="F36" i="12"/>
  <c r="F35" i="12" s="1"/>
  <c r="F26" i="12"/>
  <c r="G78" i="10"/>
  <c r="G78" i="12"/>
  <c r="G50" i="12"/>
  <c r="G12" i="12"/>
  <c r="F50" i="12"/>
  <c r="G37" i="12"/>
  <c r="G25" i="10"/>
  <c r="G50" i="10"/>
  <c r="G64" i="10"/>
  <c r="G57" i="10"/>
  <c r="G36" i="10"/>
  <c r="G35" i="10" s="1"/>
  <c r="F8" i="10"/>
  <c r="F7" i="10" s="1"/>
  <c r="F37" i="10"/>
  <c r="F51" i="10"/>
  <c r="F100" i="10"/>
  <c r="F99" i="10" s="1"/>
  <c r="F98" i="10" s="1"/>
  <c r="G77" i="12" l="1"/>
  <c r="G62" i="12" s="1"/>
  <c r="F77" i="12"/>
  <c r="F62" i="12" s="1"/>
  <c r="G77" i="10"/>
  <c r="G62" i="10" s="1"/>
  <c r="G49" i="12"/>
  <c r="F25" i="12"/>
  <c r="F49" i="12"/>
  <c r="G49" i="10"/>
  <c r="F64" i="10"/>
  <c r="F78" i="10"/>
  <c r="F77" i="10" s="1"/>
  <c r="F69" i="10" l="1"/>
  <c r="F68" i="10" s="1"/>
  <c r="F26" i="10" l="1"/>
  <c r="F25" i="10" s="1"/>
  <c r="F59" i="10"/>
  <c r="F54" i="10"/>
  <c r="F50" i="10" s="1"/>
  <c r="F58" i="10" l="1"/>
  <c r="F57" i="10" s="1"/>
  <c r="F49" i="10" s="1"/>
  <c r="F23" i="10"/>
  <c r="F22" i="10" s="1"/>
  <c r="F21" i="10" s="1"/>
  <c r="F44" i="10"/>
  <c r="F43" i="10" s="1"/>
  <c r="F72" i="10"/>
  <c r="F67" i="10" s="1"/>
  <c r="F62" i="10" s="1"/>
  <c r="F36" i="10"/>
  <c r="F35" i="10" s="1"/>
</calcChain>
</file>

<file path=xl/sharedStrings.xml><?xml version="1.0" encoding="utf-8"?>
<sst xmlns="http://schemas.openxmlformats.org/spreadsheetml/2006/main" count="840" uniqueCount="133">
  <si>
    <t>Наименование</t>
  </si>
  <si>
    <t>Код функциональной классификации</t>
  </si>
  <si>
    <t>ВСЕГО</t>
  </si>
  <si>
    <t>Общегосударственные вопросы</t>
  </si>
  <si>
    <t>раздел</t>
  </si>
  <si>
    <t>целевая статья</t>
  </si>
  <si>
    <t>вид расходов</t>
  </si>
  <si>
    <t>01</t>
  </si>
  <si>
    <t>00</t>
  </si>
  <si>
    <t>Функционирование высшего должностного лица субъекта Российиской Федерации и муниципального образования</t>
  </si>
  <si>
    <t>02</t>
  </si>
  <si>
    <t>Глава муниципального образования</t>
  </si>
  <si>
    <t>03</t>
  </si>
  <si>
    <t xml:space="preserve">01 </t>
  </si>
  <si>
    <t>04</t>
  </si>
  <si>
    <t>05</t>
  </si>
  <si>
    <t>Другие общегосударственные вопросы</t>
  </si>
  <si>
    <t>Национальная экономика</t>
  </si>
  <si>
    <t>07</t>
  </si>
  <si>
    <t>09</t>
  </si>
  <si>
    <t>Физическая культура и спорт</t>
  </si>
  <si>
    <t>10</t>
  </si>
  <si>
    <t>11</t>
  </si>
  <si>
    <t>Жилищно-коммунальное хозяйство</t>
  </si>
  <si>
    <t>Осуществление первичного воинского учета на территориях, где отсутствуют военные комиссариаты</t>
  </si>
  <si>
    <t>13</t>
  </si>
  <si>
    <t>Национальная оборона</t>
  </si>
  <si>
    <t>Мобилизационная и вневойсковая подготовка</t>
  </si>
  <si>
    <t>Массовый спорт</t>
  </si>
  <si>
    <t xml:space="preserve">04 </t>
  </si>
  <si>
    <t>Жилищное хозяйство</t>
  </si>
  <si>
    <t>Дорожное хозяйство (дорожные фонды)</t>
  </si>
  <si>
    <t>121</t>
  </si>
  <si>
    <t>Фонд оплаты труда государственных (муниципальных) органов и взносы по обязательному социальному страхованию</t>
  </si>
  <si>
    <t>244</t>
  </si>
  <si>
    <t>Прочая закупка товаров, работ и услуг для обеспечения государственных (муниципальных) нужд</t>
  </si>
  <si>
    <t>подраздел</t>
  </si>
  <si>
    <t>852</t>
  </si>
  <si>
    <t>Уплата прочих налогов, сборов и иных платежей</t>
  </si>
  <si>
    <t>243</t>
  </si>
  <si>
    <t>Закупка товаров, работ, услуг в целях капитального ремонта государственного (муниципального) имущества</t>
  </si>
  <si>
    <t>123</t>
  </si>
  <si>
    <t>Благоустройство</t>
  </si>
  <si>
    <t>Уличное освещение</t>
  </si>
  <si>
    <t>Обеспечение пожарной безопасности</t>
  </si>
  <si>
    <t>Обеспечение проведения выборов и референдумов</t>
  </si>
  <si>
    <t>Коммунальное хозяйство</t>
  </si>
  <si>
    <t>242</t>
  </si>
  <si>
    <t>540</t>
  </si>
  <si>
    <t>12</t>
  </si>
  <si>
    <t>Другие  вопросы в области национальной  экономики</t>
  </si>
  <si>
    <t>Мероприятия по землеустройству и землепользованию</t>
  </si>
  <si>
    <t>Реализация переданных полномочий муниципального района на осуществление мер по противодействию коррупции в границах поселений</t>
  </si>
  <si>
    <t>Реализация переданных полномочий муниципального района по дорожной деятельности в отношении автомобильных дорог местного значения в границах населенных пунктов и обеспечение безопасности дорожного движения</t>
  </si>
  <si>
    <t>Реализация переданных полномочий муниципального района по обеспечению проживающих в поселении и нуждающихся в жилых помещениях малоимущих граждан жилыми помещениями,осуществлению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</si>
  <si>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Реализация переданных полномочий муниципального района на организацию в границах поселения электро-,тепло-,газо-, и водоснабжения населения,водоотведения,снабжения населения топливом в пределах полномочий,установленных законодательством Российской Федерации</t>
  </si>
  <si>
    <t>Реализация переданных полномочий муниципального района на организацию сбора и вывоза бытовых отходов и мусора</t>
  </si>
  <si>
    <t>Реализация переданных полномочий муниципального района на организацию ритуальных услуг и содержание мест захоронения</t>
  </si>
  <si>
    <t>99 0 89 204 00</t>
  </si>
  <si>
    <t>Расходы общегосударственного характера</t>
  </si>
  <si>
    <t>Финансовое обеспечение выполнения функций государственной власти</t>
  </si>
  <si>
    <t>Озеленение</t>
  </si>
  <si>
    <t>Финансовое обеспечение выполнения функций государственными органами</t>
  </si>
  <si>
    <t>Уплата налога на имущество организаций, земельного и транспортного налогов</t>
  </si>
  <si>
    <t>Иные межбюджетные трансферты местным бюджетам</t>
  </si>
  <si>
    <t>Субвенции местным бюджетам для финансового обеспечения расходных обязательств муниципальных образований, возникающих при выполнении государственных полномочий Российской Федерации, субъектов Российской Федерации, переданных для осуществления органам местного самоуправления в установленном порядке</t>
  </si>
  <si>
    <t>Иные расходы на реализацию отраслевых мероприятий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</si>
  <si>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</t>
  </si>
  <si>
    <t>Иные межбюджетные трансферты</t>
  </si>
  <si>
    <t>99 0 04 20300</t>
  </si>
  <si>
    <t>99 0 04 00000</t>
  </si>
  <si>
    <t>99 0 04 20400</t>
  </si>
  <si>
    <t>99 0 89 00000</t>
  </si>
  <si>
    <t>Реализация переданных полномочий сельских поселений по организации процедуры закупок в части в части определения поставщиков(подрядчиков, исполнителей) для обеспечения муниципальных нужд</t>
  </si>
  <si>
    <t>99 0 02 51180</t>
  </si>
  <si>
    <t>99 0 07 24600</t>
  </si>
  <si>
    <t>99 0 07 00000</t>
  </si>
  <si>
    <t>99 0 03 00000</t>
  </si>
  <si>
    <t>99 0 03 00030</t>
  </si>
  <si>
    <t>99 0 02 00000</t>
  </si>
  <si>
    <t>Обеспечение первичных мер пожарной безопасности в части создания условий для организации добровольной пожарной охраны</t>
  </si>
  <si>
    <t>Национальная безопасность и правоохранительная деятельность</t>
  </si>
  <si>
    <t>Капитальный ремонт, ремонт и содержание автомобильных дорог и инженерных сооружений на них в границах сельских поселений в рамках благоустройства</t>
  </si>
  <si>
    <t>99 0 03 11200</t>
  </si>
  <si>
    <t>99 0 03 11300</t>
  </si>
  <si>
    <t>99 0 03 11100</t>
  </si>
  <si>
    <t>99 0 03 11400</t>
  </si>
  <si>
    <t>99 0 03 11500</t>
  </si>
  <si>
    <t>99 0 07 00050</t>
  </si>
  <si>
    <t>99 0 04 04030</t>
  </si>
  <si>
    <t>99 0 89 04030</t>
  </si>
  <si>
    <t>99 0 07 71050</t>
  </si>
  <si>
    <t>Организация и проведение мероприятий в сфере физической культуры и спорта</t>
  </si>
  <si>
    <t>99 0 07 60310</t>
  </si>
  <si>
    <t>99 0 07 60330</t>
  </si>
  <si>
    <t>99 0 07 60350</t>
  </si>
  <si>
    <t>Прочие мероприятия по благоустройству поселения</t>
  </si>
  <si>
    <t>99 0 07 60020</t>
  </si>
  <si>
    <r>
      <t xml:space="preserve">Центральный аппарат </t>
    </r>
    <r>
      <rPr>
        <i/>
        <sz val="8"/>
        <rFont val="Times New Roman"/>
        <family val="1"/>
        <charset val="204"/>
      </rPr>
      <t>(местный бюджет)</t>
    </r>
  </si>
  <si>
    <r>
      <rPr>
        <b/>
        <sz val="8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Прочая закупка товаров, работ и услуг для обеспечения государственных (муниципальных) нужд</t>
    </r>
  </si>
  <si>
    <t xml:space="preserve">Реализация иных государственных функций в области социальной политики </t>
  </si>
  <si>
    <t>99 0 06 00000</t>
  </si>
  <si>
    <t>99 0 03 11700</t>
  </si>
  <si>
    <t>Закупка товаров, работ, услуг в сфере информационно-коммуникационных услуг</t>
  </si>
  <si>
    <t>План</t>
  </si>
  <si>
    <t>Исполнено</t>
  </si>
  <si>
    <t>129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</si>
  <si>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(муниципальных)органов </t>
  </si>
  <si>
    <t>853</t>
  </si>
  <si>
    <t>Уплата иных платежей</t>
  </si>
  <si>
    <t>831</t>
  </si>
  <si>
    <t>Исполнение судебных актов Российской Федерации и мировых соглашенй по возмещению вреда</t>
  </si>
  <si>
    <t>Иные выплаты, за исключением фонда оплаты труда государственных (муниципальных) органов</t>
  </si>
  <si>
    <t>Исполнение судебных актов Российской Федерации и мировых соглашений по возмещению причиненного вреда</t>
  </si>
  <si>
    <t>Реализация приоритетного проекта "Формирование комфортной городской среды"</t>
  </si>
  <si>
    <t>Софинансирование.Реализация приоритетного проекта "Формирование комфортной городской среды"</t>
  </si>
  <si>
    <t>Выплата  пенсии за выслугу лет лицам, замещающим должности муниципальной службы и ежемесячные доплаты к трудовой пенсии лицам, осуществлявшим полномочия депутата, выборного лица органа местного самоуправления на постоянной основе</t>
  </si>
  <si>
    <t>99 0 06 12750</t>
  </si>
  <si>
    <t>Пособия, компенсации и иные социальные выплаты гражданам, кроме публичных нормативных обязательств</t>
  </si>
  <si>
    <t>321</t>
  </si>
  <si>
    <t>Распределение бюджетных ассигнований бюджета Рощинского сельского поселения  по разделам, подразделам, целевым статьям, группам и подгруппам видов расходов классификации расходов бюджета на 2019 год</t>
  </si>
  <si>
    <t>880</t>
  </si>
  <si>
    <t>99 0 04 02004</t>
  </si>
  <si>
    <t>Проведение выборов депутатов в  органы муниципального образования</t>
  </si>
  <si>
    <t>Специальные расходы</t>
  </si>
  <si>
    <t>Ведомственная структура расходов бюджета Рощинского сельского поселения на 2019 год</t>
  </si>
  <si>
    <t>99 0 F2 55550</t>
  </si>
  <si>
    <t>99 0 55 92980</t>
  </si>
  <si>
    <t>811</t>
  </si>
  <si>
    <t>Компенсация выпадающих доходов теплоснабжающих организаций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</si>
  <si>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</si>
  <si>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Приложение № 4  к решению Совета депутатов Рощинского сельского поселения "Об исполнении бюджета Рощинского сельского поселения за 4-й квартал 2019 года" от "08"апреля 2020 г. № 26                                                                                                                                                          </t>
  </si>
  <si>
    <t xml:space="preserve">Приложение № 5 к решению  Совета депутатов Рощинского сельского поселения "Об исполнении бюджета Рощинского сельского поселения за 4-й квартал 2019 года" от "08"апреля  2020 г. №  26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</si>
</sst>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sz val="10"/>
      <color rgb="FFFF0000"/>
      <name val="Arial Cyr"/>
      <charset val="204"/>
    </font>
    <font>
      <sz val="10"/>
      <color rgb="FF00B0F0"/>
      <name val="Arial Cyr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89">
    <xf numFmtId="0" fontId="0" fillId="0" borderId="0" xfId="0"/>
    <xf numFmtId="0" fontId="0" fillId="0" borderId="0" xfId="0" applyFill="1"/>
    <xf numFmtId="0" fontId="1" fillId="0" borderId="0" xfId="0" applyFont="1"/>
    <xf numFmtId="0" fontId="0" fillId="0" borderId="0" xfId="0" applyBorder="1"/>
    <xf numFmtId="0" fontId="0" fillId="0" borderId="0" xfId="0" applyFill="1" applyBorder="1"/>
    <xf numFmtId="0" fontId="0" fillId="0" borderId="0" xfId="0" applyBorder="1" applyAlignment="1">
      <alignment vertical="center"/>
    </xf>
    <xf numFmtId="0" fontId="1" fillId="0" borderId="0" xfId="0" applyFont="1" applyAlignment="1">
      <alignment horizontal="center"/>
    </xf>
    <xf numFmtId="0" fontId="3" fillId="0" borderId="0" xfId="0" applyFont="1" applyBorder="1"/>
    <xf numFmtId="4" fontId="0" fillId="0" borderId="0" xfId="0" applyNumberForma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0" fillId="0" borderId="0" xfId="0" applyNumberFormat="1"/>
    <xf numFmtId="4" fontId="0" fillId="0" borderId="0" xfId="0" applyNumberFormat="1" applyAlignment="1">
      <alignment vertical="center"/>
    </xf>
    <xf numFmtId="0" fontId="4" fillId="0" borderId="0" xfId="0" applyFont="1" applyBorder="1" applyAlignment="1">
      <alignment horizontal="right"/>
    </xf>
    <xf numFmtId="4" fontId="0" fillId="0" borderId="0" xfId="0" applyNumberFormat="1" applyBorder="1"/>
    <xf numFmtId="4" fontId="5" fillId="0" borderId="0" xfId="0" applyNumberFormat="1" applyFont="1"/>
    <xf numFmtId="4" fontId="6" fillId="0" borderId="0" xfId="0" applyNumberFormat="1" applyFont="1" applyBorder="1" applyAlignment="1">
      <alignment vertical="center"/>
    </xf>
    <xf numFmtId="4" fontId="1" fillId="0" borderId="0" xfId="0" applyNumberFormat="1" applyFont="1"/>
    <xf numFmtId="0" fontId="2" fillId="0" borderId="0" xfId="0" applyFont="1"/>
    <xf numFmtId="0" fontId="1" fillId="0" borderId="0" xfId="0" applyFont="1" applyFill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0" fillId="3" borderId="0" xfId="0" applyFill="1"/>
    <xf numFmtId="0" fontId="0" fillId="5" borderId="0" xfId="0" applyFill="1"/>
    <xf numFmtId="0" fontId="8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textRotation="90"/>
    </xf>
    <xf numFmtId="0" fontId="9" fillId="0" borderId="1" xfId="0" applyFont="1" applyBorder="1" applyAlignment="1">
      <alignment horizontal="center" vertical="center" textRotation="90" wrapText="1"/>
    </xf>
    <xf numFmtId="49" fontId="10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5" borderId="1" xfId="0" applyNumberFormat="1" applyFont="1" applyFill="1" applyBorder="1" applyAlignment="1">
      <alignment horizontal="center" vertical="center"/>
    </xf>
    <xf numFmtId="4" fontId="9" fillId="5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4" fontId="14" fillId="2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vertical="center" wrapText="1"/>
    </xf>
    <xf numFmtId="4" fontId="14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0" fontId="13" fillId="0" borderId="1" xfId="1" applyFont="1" applyBorder="1" applyAlignment="1">
      <alignment vertical="center" wrapText="1"/>
    </xf>
    <xf numFmtId="0" fontId="12" fillId="0" borderId="1" xfId="1" applyFont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4" fontId="11" fillId="4" borderId="1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9" fillId="5" borderId="1" xfId="0" applyFont="1" applyFill="1" applyBorder="1" applyAlignment="1">
      <alignment vertical="center" wrapText="1"/>
    </xf>
    <xf numFmtId="49" fontId="9" fillId="0" borderId="1" xfId="0" applyNumberFormat="1" applyFont="1" applyFill="1" applyBorder="1" applyAlignment="1" applyProtection="1">
      <alignment vertical="center" wrapText="1"/>
      <protection locked="0"/>
    </xf>
    <xf numFmtId="49" fontId="9" fillId="0" borderId="1" xfId="0" applyNumberFormat="1" applyFont="1" applyFill="1" applyBorder="1" applyAlignment="1">
      <alignment vertical="center" wrapText="1"/>
    </xf>
    <xf numFmtId="49" fontId="11" fillId="0" borderId="1" xfId="0" applyNumberFormat="1" applyFont="1" applyFill="1" applyBorder="1" applyAlignment="1" applyProtection="1">
      <alignment vertical="center" wrapText="1"/>
      <protection locked="0"/>
    </xf>
    <xf numFmtId="0" fontId="14" fillId="0" borderId="1" xfId="0" applyFont="1" applyBorder="1" applyAlignment="1">
      <alignment vertical="center" wrapText="1"/>
    </xf>
    <xf numFmtId="49" fontId="11" fillId="5" borderId="1" xfId="0" applyNumberFormat="1" applyFont="1" applyFill="1" applyBorder="1" applyAlignment="1">
      <alignment horizontal="center" vertical="center"/>
    </xf>
    <xf numFmtId="49" fontId="10" fillId="5" borderId="1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vertical="center" wrapText="1"/>
    </xf>
    <xf numFmtId="0" fontId="12" fillId="5" borderId="1" xfId="1" applyFont="1" applyFill="1" applyBorder="1" applyAlignment="1">
      <alignment vertical="center" wrapText="1"/>
    </xf>
    <xf numFmtId="0" fontId="14" fillId="5" borderId="1" xfId="0" applyFont="1" applyFill="1" applyBorder="1" applyAlignment="1">
      <alignment vertical="center" wrapText="1"/>
    </xf>
    <xf numFmtId="0" fontId="13" fillId="5" borderId="1" xfId="1" applyFont="1" applyFill="1" applyBorder="1" applyAlignment="1">
      <alignment vertical="center" wrapText="1"/>
    </xf>
    <xf numFmtId="0" fontId="10" fillId="5" borderId="1" xfId="1" applyFont="1" applyFill="1" applyBorder="1" applyAlignment="1">
      <alignment vertical="center" wrapText="1"/>
    </xf>
    <xf numFmtId="49" fontId="14" fillId="5" borderId="1" xfId="0" applyNumberFormat="1" applyFont="1" applyFill="1" applyBorder="1" applyAlignment="1">
      <alignment vertical="center" wrapText="1"/>
    </xf>
    <xf numFmtId="49" fontId="14" fillId="5" borderId="1" xfId="0" applyNumberFormat="1" applyFont="1" applyFill="1" applyBorder="1" applyAlignment="1" applyProtection="1">
      <alignment vertical="center" wrapText="1"/>
      <protection locked="0"/>
    </xf>
    <xf numFmtId="49" fontId="9" fillId="5" borderId="1" xfId="0" applyNumberFormat="1" applyFont="1" applyFill="1" applyBorder="1" applyAlignment="1" applyProtection="1">
      <alignment vertical="center" wrapText="1"/>
      <protection locked="0"/>
    </xf>
    <xf numFmtId="49" fontId="9" fillId="5" borderId="1" xfId="0" applyNumberFormat="1" applyFont="1" applyFill="1" applyBorder="1" applyAlignment="1">
      <alignment vertical="center" wrapText="1"/>
    </xf>
    <xf numFmtId="0" fontId="10" fillId="5" borderId="1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 vertical="center"/>
    </xf>
    <xf numFmtId="4" fontId="14" fillId="5" borderId="1" xfId="0" applyNumberFormat="1" applyFont="1" applyFill="1" applyBorder="1" applyAlignment="1">
      <alignment horizontal="center" vertical="center"/>
    </xf>
    <xf numFmtId="4" fontId="11" fillId="5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4" fontId="10" fillId="5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right" vertical="center" wrapText="1"/>
    </xf>
    <xf numFmtId="49" fontId="9" fillId="5" borderId="1" xfId="0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/>
    </xf>
    <xf numFmtId="0" fontId="0" fillId="0" borderId="4" xfId="0" applyBorder="1"/>
    <xf numFmtId="0" fontId="1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right" vertical="center" wrapText="1"/>
    </xf>
    <xf numFmtId="0" fontId="0" fillId="0" borderId="2" xfId="0" applyBorder="1"/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32"/>
  <sheetViews>
    <sheetView workbookViewId="0">
      <selection activeCell="B1" sqref="B1:G1"/>
    </sheetView>
  </sheetViews>
  <sheetFormatPr defaultRowHeight="12.75" x14ac:dyDescent="0.2"/>
  <cols>
    <col min="1" max="1" width="69.42578125" customWidth="1"/>
    <col min="2" max="2" width="4.5703125" customWidth="1"/>
    <col min="3" max="3" width="4.7109375" customWidth="1"/>
    <col min="4" max="4" width="11.85546875" customWidth="1"/>
    <col min="5" max="5" width="4.5703125" customWidth="1"/>
    <col min="6" max="6" width="15" customWidth="1"/>
    <col min="7" max="7" width="17.140625" customWidth="1"/>
    <col min="8" max="8" width="28.28515625" customWidth="1"/>
    <col min="9" max="9" width="14.42578125" bestFit="1" customWidth="1"/>
  </cols>
  <sheetData>
    <row r="1" spans="1:17" ht="62.25" customHeight="1" x14ac:dyDescent="0.25">
      <c r="B1" s="79" t="s">
        <v>131</v>
      </c>
      <c r="C1" s="79"/>
      <c r="D1" s="79"/>
      <c r="E1" s="79"/>
      <c r="F1" s="79"/>
      <c r="G1" s="79"/>
      <c r="H1" s="12"/>
      <c r="I1" s="12"/>
    </row>
    <row r="2" spans="1:17" ht="28.5" customHeight="1" x14ac:dyDescent="0.25">
      <c r="A2" s="80" t="s">
        <v>120</v>
      </c>
      <c r="B2" s="80"/>
      <c r="C2" s="80"/>
      <c r="D2" s="80"/>
      <c r="E2" s="80"/>
      <c r="F2" s="80"/>
      <c r="G2" s="80"/>
      <c r="H2" s="12"/>
      <c r="I2" s="12"/>
    </row>
    <row r="3" spans="1:17" ht="9" customHeight="1" x14ac:dyDescent="0.2">
      <c r="A3" s="81"/>
      <c r="B3" s="81"/>
      <c r="C3" s="81"/>
      <c r="D3" s="81"/>
      <c r="E3" s="82"/>
      <c r="F3" s="83"/>
      <c r="G3" s="74"/>
    </row>
    <row r="4" spans="1:17" ht="27.75" customHeight="1" x14ac:dyDescent="0.2">
      <c r="A4" s="84" t="s">
        <v>0</v>
      </c>
      <c r="B4" s="85" t="s">
        <v>1</v>
      </c>
      <c r="C4" s="86"/>
      <c r="D4" s="86"/>
      <c r="E4" s="87"/>
      <c r="F4" s="77" t="s">
        <v>104</v>
      </c>
      <c r="G4" s="77" t="s">
        <v>105</v>
      </c>
    </row>
    <row r="5" spans="1:17" ht="61.5" customHeight="1" x14ac:dyDescent="0.2">
      <c r="A5" s="78"/>
      <c r="B5" s="26" t="s">
        <v>4</v>
      </c>
      <c r="C5" s="27" t="s">
        <v>36</v>
      </c>
      <c r="D5" s="27" t="s">
        <v>5</v>
      </c>
      <c r="E5" s="27" t="s">
        <v>6</v>
      </c>
      <c r="F5" s="88"/>
      <c r="G5" s="78"/>
    </row>
    <row r="6" spans="1:17" x14ac:dyDescent="0.2">
      <c r="A6" s="49" t="s">
        <v>3</v>
      </c>
      <c r="B6" s="28" t="s">
        <v>7</v>
      </c>
      <c r="C6" s="28" t="s">
        <v>8</v>
      </c>
      <c r="D6" s="28"/>
      <c r="E6" s="28"/>
      <c r="F6" s="47">
        <f>F7+F12+F25+F21</f>
        <v>11933541.1</v>
      </c>
      <c r="G6" s="47">
        <f>G7+G12+G25+G21</f>
        <v>11932957.82</v>
      </c>
    </row>
    <row r="7" spans="1:17" ht="22.5" x14ac:dyDescent="0.2">
      <c r="A7" s="50" t="s">
        <v>9</v>
      </c>
      <c r="B7" s="29" t="s">
        <v>7</v>
      </c>
      <c r="C7" s="29" t="s">
        <v>10</v>
      </c>
      <c r="D7" s="29"/>
      <c r="E7" s="29"/>
      <c r="F7" s="30">
        <f>F8</f>
        <v>1149232.31</v>
      </c>
      <c r="G7" s="30">
        <f>G8</f>
        <v>1149232.31</v>
      </c>
      <c r="H7" s="10"/>
    </row>
    <row r="8" spans="1:17" x14ac:dyDescent="0.2">
      <c r="A8" s="44" t="s">
        <v>59</v>
      </c>
      <c r="B8" s="31" t="s">
        <v>7</v>
      </c>
      <c r="C8" s="31" t="s">
        <v>10</v>
      </c>
      <c r="D8" s="31" t="s">
        <v>70</v>
      </c>
      <c r="E8" s="31"/>
      <c r="F8" s="32">
        <f>F9</f>
        <v>1149232.31</v>
      </c>
      <c r="G8" s="32">
        <f>G9</f>
        <v>1149232.31</v>
      </c>
    </row>
    <row r="9" spans="1:17" x14ac:dyDescent="0.2">
      <c r="A9" s="40" t="s">
        <v>11</v>
      </c>
      <c r="B9" s="31" t="s">
        <v>7</v>
      </c>
      <c r="C9" s="31" t="s">
        <v>10</v>
      </c>
      <c r="D9" s="31" t="s">
        <v>69</v>
      </c>
      <c r="E9" s="31"/>
      <c r="F9" s="32">
        <f>F10+F11</f>
        <v>1149232.31</v>
      </c>
      <c r="G9" s="32">
        <f>G10+G11</f>
        <v>1149232.31</v>
      </c>
    </row>
    <row r="10" spans="1:17" ht="22.5" x14ac:dyDescent="0.2">
      <c r="A10" s="40" t="s">
        <v>33</v>
      </c>
      <c r="B10" s="31" t="s">
        <v>7</v>
      </c>
      <c r="C10" s="31" t="s">
        <v>10</v>
      </c>
      <c r="D10" s="31" t="s">
        <v>69</v>
      </c>
      <c r="E10" s="31" t="s">
        <v>32</v>
      </c>
      <c r="F10" s="32">
        <v>915011.89</v>
      </c>
      <c r="G10" s="32">
        <v>915011.89</v>
      </c>
    </row>
    <row r="11" spans="1:17" ht="22.5" customHeight="1" x14ac:dyDescent="0.2">
      <c r="A11" s="40" t="s">
        <v>107</v>
      </c>
      <c r="B11" s="31" t="s">
        <v>7</v>
      </c>
      <c r="C11" s="31" t="s">
        <v>10</v>
      </c>
      <c r="D11" s="31" t="s">
        <v>69</v>
      </c>
      <c r="E11" s="31" t="s">
        <v>106</v>
      </c>
      <c r="F11" s="32">
        <v>234220.42</v>
      </c>
      <c r="G11" s="32">
        <v>234220.42</v>
      </c>
    </row>
    <row r="12" spans="1:17" x14ac:dyDescent="0.2">
      <c r="A12" s="36" t="s">
        <v>98</v>
      </c>
      <c r="B12" s="33" t="s">
        <v>7</v>
      </c>
      <c r="C12" s="33" t="s">
        <v>14</v>
      </c>
      <c r="D12" s="31"/>
      <c r="E12" s="33"/>
      <c r="F12" s="72">
        <f>F13+F18</f>
        <v>7813247.7999999998</v>
      </c>
      <c r="G12" s="72">
        <f>G13+G18</f>
        <v>7812664.5200000005</v>
      </c>
      <c r="H12" s="10"/>
    </row>
    <row r="13" spans="1:17" ht="19.5" customHeight="1" x14ac:dyDescent="0.2">
      <c r="A13" s="44" t="s">
        <v>62</v>
      </c>
      <c r="B13" s="29" t="s">
        <v>13</v>
      </c>
      <c r="C13" s="29" t="s">
        <v>14</v>
      </c>
      <c r="D13" s="31" t="s">
        <v>71</v>
      </c>
      <c r="E13" s="29"/>
      <c r="F13" s="30">
        <f>F14+F15+F16+F17</f>
        <v>7804723.04</v>
      </c>
      <c r="G13" s="30">
        <f>G14+G15+G16+G17</f>
        <v>7804139.7600000007</v>
      </c>
      <c r="H13" s="10"/>
    </row>
    <row r="14" spans="1:17" ht="22.5" x14ac:dyDescent="0.2">
      <c r="A14" s="40" t="s">
        <v>33</v>
      </c>
      <c r="B14" s="31" t="s">
        <v>7</v>
      </c>
      <c r="C14" s="31" t="s">
        <v>14</v>
      </c>
      <c r="D14" s="31" t="s">
        <v>71</v>
      </c>
      <c r="E14" s="31" t="s">
        <v>32</v>
      </c>
      <c r="F14" s="32">
        <v>4077764.48</v>
      </c>
      <c r="G14" s="32">
        <v>4077764.48</v>
      </c>
    </row>
    <row r="15" spans="1:17" ht="22.5" customHeight="1" x14ac:dyDescent="0.2">
      <c r="A15" s="40" t="s">
        <v>107</v>
      </c>
      <c r="B15" s="31" t="s">
        <v>7</v>
      </c>
      <c r="C15" s="31" t="s">
        <v>14</v>
      </c>
      <c r="D15" s="31" t="s">
        <v>71</v>
      </c>
      <c r="E15" s="31" t="s">
        <v>106</v>
      </c>
      <c r="F15" s="32">
        <v>1398165.86</v>
      </c>
      <c r="G15" s="32">
        <v>1397582.58</v>
      </c>
    </row>
    <row r="16" spans="1:17" s="22" customFormat="1" ht="12.75" customHeight="1" x14ac:dyDescent="0.2">
      <c r="A16" s="51" t="s">
        <v>103</v>
      </c>
      <c r="B16" s="34" t="s">
        <v>7</v>
      </c>
      <c r="C16" s="34" t="s">
        <v>14</v>
      </c>
      <c r="D16" s="34" t="s">
        <v>71</v>
      </c>
      <c r="E16" s="34" t="s">
        <v>47</v>
      </c>
      <c r="F16" s="35">
        <v>851387.9</v>
      </c>
      <c r="G16" s="35">
        <v>851387.9</v>
      </c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1:7" s="1" customFormat="1" ht="18.75" customHeight="1" x14ac:dyDescent="0.2">
      <c r="A17" s="40" t="s">
        <v>35</v>
      </c>
      <c r="B17" s="33" t="s">
        <v>7</v>
      </c>
      <c r="C17" s="33" t="s">
        <v>14</v>
      </c>
      <c r="D17" s="31" t="s">
        <v>71</v>
      </c>
      <c r="E17" s="33" t="s">
        <v>34</v>
      </c>
      <c r="F17" s="32">
        <v>1477404.8</v>
      </c>
      <c r="G17" s="32">
        <v>1477404.8</v>
      </c>
    </row>
    <row r="18" spans="1:7" s="1" customFormat="1" ht="12.75" customHeight="1" x14ac:dyDescent="0.2">
      <c r="A18" s="43" t="s">
        <v>63</v>
      </c>
      <c r="B18" s="31" t="s">
        <v>7</v>
      </c>
      <c r="C18" s="31" t="s">
        <v>14</v>
      </c>
      <c r="D18" s="31" t="s">
        <v>72</v>
      </c>
      <c r="E18" s="33"/>
      <c r="F18" s="32">
        <f>F19+F20</f>
        <v>8524.76</v>
      </c>
      <c r="G18" s="32">
        <f>G19+G20</f>
        <v>8524.76</v>
      </c>
    </row>
    <row r="19" spans="1:7" s="1" customFormat="1" x14ac:dyDescent="0.2">
      <c r="A19" s="53" t="s">
        <v>38</v>
      </c>
      <c r="B19" s="31" t="s">
        <v>7</v>
      </c>
      <c r="C19" s="31" t="s">
        <v>14</v>
      </c>
      <c r="D19" s="31" t="s">
        <v>58</v>
      </c>
      <c r="E19" s="31" t="s">
        <v>37</v>
      </c>
      <c r="F19" s="32">
        <v>7903.97</v>
      </c>
      <c r="G19" s="32">
        <v>7903.97</v>
      </c>
    </row>
    <row r="20" spans="1:7" s="1" customFormat="1" x14ac:dyDescent="0.2">
      <c r="A20" s="53" t="s">
        <v>109</v>
      </c>
      <c r="B20" s="31" t="s">
        <v>7</v>
      </c>
      <c r="C20" s="31" t="s">
        <v>14</v>
      </c>
      <c r="D20" s="31" t="s">
        <v>58</v>
      </c>
      <c r="E20" s="31" t="s">
        <v>108</v>
      </c>
      <c r="F20" s="32">
        <v>620.79</v>
      </c>
      <c r="G20" s="32">
        <v>620.79</v>
      </c>
    </row>
    <row r="21" spans="1:7" s="1" customFormat="1" x14ac:dyDescent="0.2">
      <c r="A21" s="54" t="s">
        <v>45</v>
      </c>
      <c r="B21" s="29" t="s">
        <v>7</v>
      </c>
      <c r="C21" s="29" t="s">
        <v>18</v>
      </c>
      <c r="D21" s="31"/>
      <c r="E21" s="29"/>
      <c r="F21" s="30">
        <f t="shared" ref="F21:G23" si="0">F22</f>
        <v>452156.05</v>
      </c>
      <c r="G21" s="30">
        <f t="shared" si="0"/>
        <v>452156.05</v>
      </c>
    </row>
    <row r="22" spans="1:7" s="1" customFormat="1" x14ac:dyDescent="0.2">
      <c r="A22" s="41" t="s">
        <v>59</v>
      </c>
      <c r="B22" s="29" t="s">
        <v>7</v>
      </c>
      <c r="C22" s="29" t="s">
        <v>18</v>
      </c>
      <c r="D22" s="31" t="s">
        <v>70</v>
      </c>
      <c r="E22" s="29"/>
      <c r="F22" s="71">
        <f t="shared" si="0"/>
        <v>452156.05</v>
      </c>
      <c r="G22" s="71">
        <f t="shared" si="0"/>
        <v>452156.05</v>
      </c>
    </row>
    <row r="23" spans="1:7" s="1" customFormat="1" ht="18.75" customHeight="1" x14ac:dyDescent="0.2">
      <c r="A23" s="52" t="s">
        <v>123</v>
      </c>
      <c r="B23" s="31" t="s">
        <v>7</v>
      </c>
      <c r="C23" s="31" t="s">
        <v>18</v>
      </c>
      <c r="D23" s="31" t="s">
        <v>122</v>
      </c>
      <c r="E23" s="31"/>
      <c r="F23" s="32">
        <f t="shared" si="0"/>
        <v>452156.05</v>
      </c>
      <c r="G23" s="32">
        <f t="shared" si="0"/>
        <v>452156.05</v>
      </c>
    </row>
    <row r="24" spans="1:7" s="1" customFormat="1" ht="19.5" customHeight="1" x14ac:dyDescent="0.2">
      <c r="A24" s="40" t="s">
        <v>124</v>
      </c>
      <c r="B24" s="31" t="s">
        <v>7</v>
      </c>
      <c r="C24" s="31" t="s">
        <v>18</v>
      </c>
      <c r="D24" s="31" t="s">
        <v>122</v>
      </c>
      <c r="E24" s="31" t="s">
        <v>121</v>
      </c>
      <c r="F24" s="32">
        <v>452156.05</v>
      </c>
      <c r="G24" s="32">
        <v>452156.05</v>
      </c>
    </row>
    <row r="25" spans="1:7" x14ac:dyDescent="0.2">
      <c r="A25" s="55" t="s">
        <v>16</v>
      </c>
      <c r="B25" s="29" t="s">
        <v>7</v>
      </c>
      <c r="C25" s="29" t="s">
        <v>25</v>
      </c>
      <c r="D25" s="31"/>
      <c r="E25" s="29"/>
      <c r="F25" s="37">
        <f>F26+F31</f>
        <v>2518904.94</v>
      </c>
      <c r="G25" s="37">
        <f>G26+G31</f>
        <v>2518904.94</v>
      </c>
    </row>
    <row r="26" spans="1:7" ht="15.75" customHeight="1" x14ac:dyDescent="0.2">
      <c r="A26" s="38" t="s">
        <v>64</v>
      </c>
      <c r="B26" s="29" t="s">
        <v>7</v>
      </c>
      <c r="C26" s="29" t="s">
        <v>25</v>
      </c>
      <c r="D26" s="31" t="s">
        <v>77</v>
      </c>
      <c r="E26" s="29"/>
      <c r="F26" s="70">
        <f>F27+F29</f>
        <v>45620</v>
      </c>
      <c r="G26" s="70">
        <f>G28+G30</f>
        <v>45620</v>
      </c>
    </row>
    <row r="27" spans="1:7" ht="33.75" customHeight="1" x14ac:dyDescent="0.2">
      <c r="A27" s="51" t="s">
        <v>73</v>
      </c>
      <c r="B27" s="56" t="s">
        <v>7</v>
      </c>
      <c r="C27" s="56" t="s">
        <v>25</v>
      </c>
      <c r="D27" s="34" t="s">
        <v>78</v>
      </c>
      <c r="E27" s="29"/>
      <c r="F27" s="70">
        <f>F28</f>
        <v>43930</v>
      </c>
      <c r="G27" s="70">
        <f>G28</f>
        <v>43930</v>
      </c>
    </row>
    <row r="28" spans="1:7" ht="13.5" customHeight="1" x14ac:dyDescent="0.2">
      <c r="A28" s="51" t="s">
        <v>68</v>
      </c>
      <c r="B28" s="56" t="s">
        <v>7</v>
      </c>
      <c r="C28" s="56" t="s">
        <v>25</v>
      </c>
      <c r="D28" s="34" t="s">
        <v>78</v>
      </c>
      <c r="E28" s="29" t="s">
        <v>48</v>
      </c>
      <c r="F28" s="39">
        <v>43930</v>
      </c>
      <c r="G28" s="39">
        <v>43930</v>
      </c>
    </row>
    <row r="29" spans="1:7" ht="25.5" customHeight="1" x14ac:dyDescent="0.2">
      <c r="A29" s="51" t="s">
        <v>52</v>
      </c>
      <c r="B29" s="34" t="s">
        <v>7</v>
      </c>
      <c r="C29" s="34" t="s">
        <v>25</v>
      </c>
      <c r="D29" s="34" t="s">
        <v>102</v>
      </c>
      <c r="E29" s="34"/>
      <c r="F29" s="35">
        <f>F30</f>
        <v>1690</v>
      </c>
      <c r="G29" s="35">
        <f>G30</f>
        <v>1690</v>
      </c>
    </row>
    <row r="30" spans="1:7" ht="22.5" x14ac:dyDescent="0.2">
      <c r="A30" s="51" t="s">
        <v>35</v>
      </c>
      <c r="B30" s="34" t="s">
        <v>7</v>
      </c>
      <c r="C30" s="34" t="s">
        <v>25</v>
      </c>
      <c r="D30" s="34" t="s">
        <v>102</v>
      </c>
      <c r="E30" s="34" t="s">
        <v>34</v>
      </c>
      <c r="F30" s="35">
        <v>1690</v>
      </c>
      <c r="G30" s="35">
        <v>1690</v>
      </c>
    </row>
    <row r="31" spans="1:7" ht="15" customHeight="1" x14ac:dyDescent="0.2">
      <c r="A31" s="38" t="s">
        <v>59</v>
      </c>
      <c r="B31" s="56" t="s">
        <v>7</v>
      </c>
      <c r="C31" s="56" t="s">
        <v>25</v>
      </c>
      <c r="D31" s="34" t="s">
        <v>70</v>
      </c>
      <c r="E31" s="29"/>
      <c r="F31" s="70">
        <f>F32</f>
        <v>2473284.94</v>
      </c>
      <c r="G31" s="70">
        <f>G32</f>
        <v>2473284.94</v>
      </c>
    </row>
    <row r="32" spans="1:7" ht="14.25" customHeight="1" x14ac:dyDescent="0.2">
      <c r="A32" s="51" t="s">
        <v>60</v>
      </c>
      <c r="B32" s="56" t="s">
        <v>7</v>
      </c>
      <c r="C32" s="56" t="s">
        <v>25</v>
      </c>
      <c r="D32" s="34" t="s">
        <v>71</v>
      </c>
      <c r="E32" s="29"/>
      <c r="F32" s="70">
        <f>F33+F34</f>
        <v>2473284.94</v>
      </c>
      <c r="G32" s="70">
        <f>G33+G34</f>
        <v>2473284.94</v>
      </c>
    </row>
    <row r="33" spans="1:9" ht="19.5" customHeight="1" x14ac:dyDescent="0.2">
      <c r="A33" s="51" t="s">
        <v>35</v>
      </c>
      <c r="B33" s="56" t="s">
        <v>7</v>
      </c>
      <c r="C33" s="56" t="s">
        <v>25</v>
      </c>
      <c r="D33" s="34" t="s">
        <v>71</v>
      </c>
      <c r="E33" s="29" t="s">
        <v>34</v>
      </c>
      <c r="F33" s="32">
        <v>2363284.94</v>
      </c>
      <c r="G33" s="32">
        <v>2363284.94</v>
      </c>
    </row>
    <row r="34" spans="1:9" ht="26.25" customHeight="1" x14ac:dyDescent="0.2">
      <c r="A34" s="51" t="s">
        <v>113</v>
      </c>
      <c r="B34" s="56" t="s">
        <v>7</v>
      </c>
      <c r="C34" s="56" t="s">
        <v>25</v>
      </c>
      <c r="D34" s="34" t="s">
        <v>71</v>
      </c>
      <c r="E34" s="29" t="s">
        <v>110</v>
      </c>
      <c r="F34" s="32">
        <v>110000</v>
      </c>
      <c r="G34" s="32">
        <v>110000</v>
      </c>
    </row>
    <row r="35" spans="1:9" ht="14.25" customHeight="1" x14ac:dyDescent="0.2">
      <c r="A35" s="38" t="s">
        <v>26</v>
      </c>
      <c r="B35" s="57" t="s">
        <v>10</v>
      </c>
      <c r="C35" s="57" t="s">
        <v>8</v>
      </c>
      <c r="D35" s="34"/>
      <c r="E35" s="28"/>
      <c r="F35" s="47">
        <f>F36</f>
        <v>459900</v>
      </c>
      <c r="G35" s="47">
        <f>G36</f>
        <v>459900</v>
      </c>
    </row>
    <row r="36" spans="1:9" ht="12.75" customHeight="1" x14ac:dyDescent="0.2">
      <c r="A36" s="58" t="s">
        <v>27</v>
      </c>
      <c r="B36" s="56" t="s">
        <v>10</v>
      </c>
      <c r="C36" s="56" t="s">
        <v>12</v>
      </c>
      <c r="D36" s="34"/>
      <c r="E36" s="29"/>
      <c r="F36" s="30">
        <f>F38</f>
        <v>459900</v>
      </c>
      <c r="G36" s="30">
        <f>G38</f>
        <v>459900</v>
      </c>
    </row>
    <row r="37" spans="1:9" ht="45.75" customHeight="1" x14ac:dyDescent="0.2">
      <c r="A37" s="59" t="s">
        <v>65</v>
      </c>
      <c r="B37" s="34" t="s">
        <v>10</v>
      </c>
      <c r="C37" s="34" t="s">
        <v>12</v>
      </c>
      <c r="D37" s="34" t="s">
        <v>79</v>
      </c>
      <c r="E37" s="31"/>
      <c r="F37" s="71">
        <f>F38</f>
        <v>459900</v>
      </c>
      <c r="G37" s="71">
        <f>G38</f>
        <v>459900</v>
      </c>
    </row>
    <row r="38" spans="1:9" ht="22.5" x14ac:dyDescent="0.2">
      <c r="A38" s="51" t="s">
        <v>24</v>
      </c>
      <c r="B38" s="34" t="s">
        <v>10</v>
      </c>
      <c r="C38" s="34" t="s">
        <v>12</v>
      </c>
      <c r="D38" s="34" t="s">
        <v>74</v>
      </c>
      <c r="E38" s="31"/>
      <c r="F38" s="32">
        <f>F39+F42+F40+F41</f>
        <v>459900</v>
      </c>
      <c r="G38" s="32">
        <f>G39+G42+G40+G41</f>
        <v>459900</v>
      </c>
    </row>
    <row r="39" spans="1:9" ht="22.5" x14ac:dyDescent="0.2">
      <c r="A39" s="51" t="s">
        <v>33</v>
      </c>
      <c r="B39" s="34" t="s">
        <v>10</v>
      </c>
      <c r="C39" s="34" t="s">
        <v>12</v>
      </c>
      <c r="D39" s="34" t="s">
        <v>74</v>
      </c>
      <c r="E39" s="31" t="s">
        <v>32</v>
      </c>
      <c r="F39" s="32">
        <v>332979.49</v>
      </c>
      <c r="G39" s="32">
        <v>332979.49</v>
      </c>
    </row>
    <row r="40" spans="1:9" ht="22.5" customHeight="1" x14ac:dyDescent="0.2">
      <c r="A40" s="40" t="s">
        <v>107</v>
      </c>
      <c r="B40" s="34" t="s">
        <v>10</v>
      </c>
      <c r="C40" s="34" t="s">
        <v>12</v>
      </c>
      <c r="D40" s="34" t="s">
        <v>74</v>
      </c>
      <c r="E40" s="31" t="s">
        <v>106</v>
      </c>
      <c r="F40" s="32">
        <v>99540</v>
      </c>
      <c r="G40" s="32">
        <v>99540</v>
      </c>
    </row>
    <row r="41" spans="1:9" ht="22.5" customHeight="1" x14ac:dyDescent="0.2">
      <c r="A41" s="51" t="s">
        <v>103</v>
      </c>
      <c r="B41" s="34" t="s">
        <v>10</v>
      </c>
      <c r="C41" s="34" t="s">
        <v>12</v>
      </c>
      <c r="D41" s="34" t="s">
        <v>74</v>
      </c>
      <c r="E41" s="31" t="s">
        <v>47</v>
      </c>
      <c r="F41" s="32">
        <v>12470.61</v>
      </c>
      <c r="G41" s="32">
        <v>12470.61</v>
      </c>
    </row>
    <row r="42" spans="1:9" ht="15.75" customHeight="1" x14ac:dyDescent="0.2">
      <c r="A42" s="51" t="s">
        <v>35</v>
      </c>
      <c r="B42" s="34" t="s">
        <v>10</v>
      </c>
      <c r="C42" s="34" t="s">
        <v>12</v>
      </c>
      <c r="D42" s="34" t="s">
        <v>74</v>
      </c>
      <c r="E42" s="31" t="s">
        <v>34</v>
      </c>
      <c r="F42" s="32">
        <v>14909.9</v>
      </c>
      <c r="G42" s="32">
        <v>14909.9</v>
      </c>
    </row>
    <row r="43" spans="1:9" ht="19.5" customHeight="1" x14ac:dyDescent="0.2">
      <c r="A43" s="38" t="s">
        <v>81</v>
      </c>
      <c r="B43" s="57" t="s">
        <v>12</v>
      </c>
      <c r="C43" s="57" t="s">
        <v>8</v>
      </c>
      <c r="D43" s="57"/>
      <c r="E43" s="28"/>
      <c r="F43" s="42">
        <f>F44</f>
        <v>126499.16</v>
      </c>
      <c r="G43" s="42">
        <f>G44</f>
        <v>126499.16</v>
      </c>
      <c r="H43" s="10"/>
    </row>
    <row r="44" spans="1:9" x14ac:dyDescent="0.2">
      <c r="A44" s="60" t="s">
        <v>44</v>
      </c>
      <c r="B44" s="56" t="s">
        <v>12</v>
      </c>
      <c r="C44" s="56" t="s">
        <v>21</v>
      </c>
      <c r="D44" s="34"/>
      <c r="E44" s="29"/>
      <c r="F44" s="30">
        <f>F45</f>
        <v>126499.16</v>
      </c>
      <c r="G44" s="30">
        <f>G45</f>
        <v>126499.16</v>
      </c>
    </row>
    <row r="45" spans="1:9" x14ac:dyDescent="0.2">
      <c r="A45" s="61" t="s">
        <v>66</v>
      </c>
      <c r="B45" s="34" t="s">
        <v>12</v>
      </c>
      <c r="C45" s="34" t="s">
        <v>21</v>
      </c>
      <c r="D45" s="34" t="s">
        <v>76</v>
      </c>
      <c r="E45" s="31"/>
      <c r="F45" s="32">
        <f>F47</f>
        <v>126499.16</v>
      </c>
      <c r="G45" s="32">
        <f>G47</f>
        <v>126499.16</v>
      </c>
    </row>
    <row r="46" spans="1:9" ht="19.5" hidden="1" customHeight="1" x14ac:dyDescent="0.2">
      <c r="A46" s="61"/>
      <c r="B46" s="34"/>
      <c r="C46" s="34"/>
      <c r="D46" s="34"/>
      <c r="E46" s="31"/>
      <c r="F46" s="32"/>
      <c r="G46" s="32"/>
    </row>
    <row r="47" spans="1:9" ht="27" customHeight="1" x14ac:dyDescent="0.2">
      <c r="A47" s="59" t="s">
        <v>80</v>
      </c>
      <c r="B47" s="34" t="s">
        <v>12</v>
      </c>
      <c r="C47" s="34" t="s">
        <v>21</v>
      </c>
      <c r="D47" s="34" t="s">
        <v>75</v>
      </c>
      <c r="E47" s="31"/>
      <c r="F47" s="32">
        <f>F48</f>
        <v>126499.16</v>
      </c>
      <c r="G47" s="32">
        <f>G48</f>
        <v>126499.16</v>
      </c>
    </row>
    <row r="48" spans="1:9" ht="22.5" x14ac:dyDescent="0.2">
      <c r="A48" s="51" t="s">
        <v>35</v>
      </c>
      <c r="B48" s="34" t="s">
        <v>12</v>
      </c>
      <c r="C48" s="34" t="s">
        <v>21</v>
      </c>
      <c r="D48" s="34" t="s">
        <v>75</v>
      </c>
      <c r="E48" s="31" t="s">
        <v>34</v>
      </c>
      <c r="F48" s="32">
        <v>126499.16</v>
      </c>
      <c r="G48" s="32">
        <v>126499.16</v>
      </c>
      <c r="I48" s="17"/>
    </row>
    <row r="49" spans="1:9" ht="18" customHeight="1" x14ac:dyDescent="0.2">
      <c r="A49" s="38" t="s">
        <v>17</v>
      </c>
      <c r="B49" s="57" t="s">
        <v>14</v>
      </c>
      <c r="C49" s="57" t="s">
        <v>8</v>
      </c>
      <c r="D49" s="34"/>
      <c r="E49" s="28"/>
      <c r="F49" s="47">
        <f>F50+F57</f>
        <v>3365543.83</v>
      </c>
      <c r="G49" s="47">
        <f>G50+G57</f>
        <v>3365543.83</v>
      </c>
      <c r="I49" s="17"/>
    </row>
    <row r="50" spans="1:9" s="1" customFormat="1" ht="17.25" customHeight="1" x14ac:dyDescent="0.2">
      <c r="A50" s="60" t="s">
        <v>31</v>
      </c>
      <c r="B50" s="56" t="s">
        <v>14</v>
      </c>
      <c r="C50" s="56" t="s">
        <v>19</v>
      </c>
      <c r="D50" s="34"/>
      <c r="E50" s="45"/>
      <c r="F50" s="30">
        <f>F54+F51</f>
        <v>3021543.83</v>
      </c>
      <c r="G50" s="30">
        <f>G54+G51</f>
        <v>3021543.83</v>
      </c>
    </row>
    <row r="51" spans="1:9" ht="18" customHeight="1" x14ac:dyDescent="0.2">
      <c r="A51" s="38" t="s">
        <v>64</v>
      </c>
      <c r="B51" s="34" t="s">
        <v>14</v>
      </c>
      <c r="C51" s="34" t="s">
        <v>19</v>
      </c>
      <c r="D51" s="34" t="s">
        <v>77</v>
      </c>
      <c r="E51" s="28"/>
      <c r="F51" s="42">
        <f>F52</f>
        <v>1897020</v>
      </c>
      <c r="G51" s="42">
        <f>G52</f>
        <v>1897020</v>
      </c>
      <c r="I51" s="17"/>
    </row>
    <row r="52" spans="1:9" s="1" customFormat="1" ht="40.5" customHeight="1" x14ac:dyDescent="0.2">
      <c r="A52" s="51" t="s">
        <v>53</v>
      </c>
      <c r="B52" s="34" t="s">
        <v>14</v>
      </c>
      <c r="C52" s="34" t="s">
        <v>19</v>
      </c>
      <c r="D52" s="34" t="s">
        <v>83</v>
      </c>
      <c r="E52" s="33"/>
      <c r="F52" s="32">
        <f>F53</f>
        <v>1897020</v>
      </c>
      <c r="G52" s="32">
        <f>G53</f>
        <v>1897020</v>
      </c>
    </row>
    <row r="53" spans="1:9" s="1" customFormat="1" ht="21.75" customHeight="1" x14ac:dyDescent="0.2">
      <c r="A53" s="51" t="s">
        <v>35</v>
      </c>
      <c r="B53" s="34" t="s">
        <v>14</v>
      </c>
      <c r="C53" s="34" t="s">
        <v>19</v>
      </c>
      <c r="D53" s="34" t="s">
        <v>83</v>
      </c>
      <c r="E53" s="33" t="s">
        <v>34</v>
      </c>
      <c r="F53" s="32">
        <v>1897020</v>
      </c>
      <c r="G53" s="32">
        <v>1897020</v>
      </c>
    </row>
    <row r="54" spans="1:9" s="1" customFormat="1" ht="14.25" customHeight="1" x14ac:dyDescent="0.2">
      <c r="A54" s="62" t="s">
        <v>66</v>
      </c>
      <c r="B54" s="34" t="s">
        <v>14</v>
      </c>
      <c r="C54" s="34" t="s">
        <v>19</v>
      </c>
      <c r="D54" s="34" t="s">
        <v>76</v>
      </c>
      <c r="E54" s="33"/>
      <c r="F54" s="32">
        <f>F55</f>
        <v>1124523.83</v>
      </c>
      <c r="G54" s="32">
        <f>G55</f>
        <v>1124523.83</v>
      </c>
    </row>
    <row r="55" spans="1:9" s="1" customFormat="1" ht="25.5" customHeight="1" x14ac:dyDescent="0.2">
      <c r="A55" s="51" t="s">
        <v>82</v>
      </c>
      <c r="B55" s="34" t="s">
        <v>14</v>
      </c>
      <c r="C55" s="34" t="s">
        <v>19</v>
      </c>
      <c r="D55" s="34" t="s">
        <v>97</v>
      </c>
      <c r="E55" s="33"/>
      <c r="F55" s="32">
        <f>F56</f>
        <v>1124523.83</v>
      </c>
      <c r="G55" s="32">
        <f>G56</f>
        <v>1124523.83</v>
      </c>
    </row>
    <row r="56" spans="1:9" s="1" customFormat="1" ht="22.5" x14ac:dyDescent="0.2">
      <c r="A56" s="51" t="s">
        <v>35</v>
      </c>
      <c r="B56" s="34" t="s">
        <v>29</v>
      </c>
      <c r="C56" s="34" t="s">
        <v>19</v>
      </c>
      <c r="D56" s="34" t="s">
        <v>97</v>
      </c>
      <c r="E56" s="33" t="s">
        <v>34</v>
      </c>
      <c r="F56" s="32">
        <v>1124523.83</v>
      </c>
      <c r="G56" s="32">
        <v>1124523.83</v>
      </c>
    </row>
    <row r="57" spans="1:9" s="1" customFormat="1" x14ac:dyDescent="0.2">
      <c r="A57" s="51" t="s">
        <v>50</v>
      </c>
      <c r="B57" s="34" t="s">
        <v>14</v>
      </c>
      <c r="C57" s="34" t="s">
        <v>49</v>
      </c>
      <c r="D57" s="34"/>
      <c r="E57" s="33"/>
      <c r="F57" s="72">
        <f t="shared" ref="F57:G59" si="1">F58</f>
        <v>344000</v>
      </c>
      <c r="G57" s="72">
        <f t="shared" si="1"/>
        <v>344000</v>
      </c>
    </row>
    <row r="58" spans="1:9" s="1" customFormat="1" x14ac:dyDescent="0.2">
      <c r="A58" s="61" t="s">
        <v>59</v>
      </c>
      <c r="B58" s="34" t="s">
        <v>14</v>
      </c>
      <c r="C58" s="34" t="s">
        <v>49</v>
      </c>
      <c r="D58" s="34" t="s">
        <v>70</v>
      </c>
      <c r="E58" s="33"/>
      <c r="F58" s="42">
        <f t="shared" si="1"/>
        <v>344000</v>
      </c>
      <c r="G58" s="42">
        <f t="shared" si="1"/>
        <v>344000</v>
      </c>
    </row>
    <row r="59" spans="1:9" s="1" customFormat="1" ht="15.75" customHeight="1" x14ac:dyDescent="0.2">
      <c r="A59" s="51" t="s">
        <v>51</v>
      </c>
      <c r="B59" s="34" t="s">
        <v>14</v>
      </c>
      <c r="C59" s="34" t="s">
        <v>49</v>
      </c>
      <c r="D59" s="34" t="s">
        <v>89</v>
      </c>
      <c r="E59" s="33"/>
      <c r="F59" s="32">
        <f t="shared" si="1"/>
        <v>344000</v>
      </c>
      <c r="G59" s="32">
        <f t="shared" si="1"/>
        <v>344000</v>
      </c>
    </row>
    <row r="60" spans="1:9" s="1" customFormat="1" ht="22.5" x14ac:dyDescent="0.2">
      <c r="A60" s="51" t="s">
        <v>35</v>
      </c>
      <c r="B60" s="34" t="s">
        <v>14</v>
      </c>
      <c r="C60" s="34" t="s">
        <v>49</v>
      </c>
      <c r="D60" s="34" t="s">
        <v>89</v>
      </c>
      <c r="E60" s="33" t="s">
        <v>34</v>
      </c>
      <c r="F60" s="32">
        <v>344000</v>
      </c>
      <c r="G60" s="32">
        <v>344000</v>
      </c>
    </row>
    <row r="61" spans="1:9" s="1" customFormat="1" ht="12.75" hidden="1" customHeight="1" x14ac:dyDescent="0.2">
      <c r="A61" s="51" t="s">
        <v>38</v>
      </c>
      <c r="B61" s="34" t="s">
        <v>14</v>
      </c>
      <c r="C61" s="34" t="s">
        <v>49</v>
      </c>
      <c r="D61" s="34" t="s">
        <v>90</v>
      </c>
      <c r="E61" s="33" t="s">
        <v>37</v>
      </c>
      <c r="F61" s="32"/>
      <c r="G61" s="32"/>
    </row>
    <row r="62" spans="1:9" s="2" customFormat="1" ht="16.5" customHeight="1" x14ac:dyDescent="0.2">
      <c r="A62" s="38" t="s">
        <v>23</v>
      </c>
      <c r="B62" s="57" t="s">
        <v>15</v>
      </c>
      <c r="C62" s="57" t="s">
        <v>8</v>
      </c>
      <c r="D62" s="34"/>
      <c r="E62" s="28"/>
      <c r="F62" s="42">
        <f>F63+F67+F77</f>
        <v>33366487.189999998</v>
      </c>
      <c r="G62" s="42">
        <f>G63+G67+G77</f>
        <v>33358748.350000001</v>
      </c>
      <c r="H62" s="16"/>
      <c r="I62" s="18"/>
    </row>
    <row r="63" spans="1:9" s="2" customFormat="1" x14ac:dyDescent="0.2">
      <c r="A63" s="58" t="s">
        <v>30</v>
      </c>
      <c r="B63" s="56" t="s">
        <v>15</v>
      </c>
      <c r="C63" s="56" t="s">
        <v>7</v>
      </c>
      <c r="D63" s="34"/>
      <c r="E63" s="29"/>
      <c r="F63" s="46">
        <f>F65</f>
        <v>11784.24</v>
      </c>
      <c r="G63" s="46">
        <f>G65</f>
        <v>11784.24</v>
      </c>
      <c r="H63" s="16"/>
    </row>
    <row r="64" spans="1:9" s="2" customFormat="1" x14ac:dyDescent="0.2">
      <c r="A64" s="38" t="s">
        <v>64</v>
      </c>
      <c r="B64" s="34" t="s">
        <v>15</v>
      </c>
      <c r="C64" s="34" t="s">
        <v>7</v>
      </c>
      <c r="D64" s="34" t="s">
        <v>77</v>
      </c>
      <c r="E64" s="29"/>
      <c r="F64" s="71">
        <f>F65</f>
        <v>11784.24</v>
      </c>
      <c r="G64" s="71">
        <f>G65</f>
        <v>11784.24</v>
      </c>
      <c r="H64" s="16"/>
    </row>
    <row r="65" spans="1:8" s="2" customFormat="1" ht="45" x14ac:dyDescent="0.2">
      <c r="A65" s="51" t="s">
        <v>54</v>
      </c>
      <c r="B65" s="34" t="s">
        <v>15</v>
      </c>
      <c r="C65" s="34" t="s">
        <v>7</v>
      </c>
      <c r="D65" s="34" t="s">
        <v>84</v>
      </c>
      <c r="E65" s="33"/>
      <c r="F65" s="32">
        <f>F66</f>
        <v>11784.24</v>
      </c>
      <c r="G65" s="32">
        <f>G66</f>
        <v>11784.24</v>
      </c>
      <c r="H65" s="16"/>
    </row>
    <row r="66" spans="1:8" s="2" customFormat="1" ht="22.5" x14ac:dyDescent="0.2">
      <c r="A66" s="51" t="s">
        <v>35</v>
      </c>
      <c r="B66" s="34" t="s">
        <v>15</v>
      </c>
      <c r="C66" s="34" t="s">
        <v>7</v>
      </c>
      <c r="D66" s="34" t="s">
        <v>84</v>
      </c>
      <c r="E66" s="33" t="s">
        <v>34</v>
      </c>
      <c r="F66" s="32">
        <v>11784.24</v>
      </c>
      <c r="G66" s="32">
        <v>11784.24</v>
      </c>
      <c r="H66" s="16"/>
    </row>
    <row r="67" spans="1:8" s="2" customFormat="1" ht="13.5" customHeight="1" x14ac:dyDescent="0.2">
      <c r="A67" s="63" t="s">
        <v>46</v>
      </c>
      <c r="B67" s="56" t="s">
        <v>15</v>
      </c>
      <c r="C67" s="56" t="s">
        <v>10</v>
      </c>
      <c r="D67" s="34"/>
      <c r="E67" s="45"/>
      <c r="F67" s="47">
        <f>F68+F72+F75</f>
        <v>10694414.83</v>
      </c>
      <c r="G67" s="47">
        <f>G68+G72+G75</f>
        <v>10694414.83</v>
      </c>
    </row>
    <row r="68" spans="1:8" s="2" customFormat="1" ht="17.25" customHeight="1" x14ac:dyDescent="0.2">
      <c r="A68" s="38" t="s">
        <v>64</v>
      </c>
      <c r="B68" s="34" t="s">
        <v>15</v>
      </c>
      <c r="C68" s="34" t="s">
        <v>10</v>
      </c>
      <c r="D68" s="34" t="s">
        <v>77</v>
      </c>
      <c r="E68" s="45"/>
      <c r="F68" s="73">
        <f>F69</f>
        <v>1268680</v>
      </c>
      <c r="G68" s="73">
        <f>G69</f>
        <v>1268680</v>
      </c>
    </row>
    <row r="69" spans="1:8" s="2" customFormat="1" ht="45" x14ac:dyDescent="0.2">
      <c r="A69" s="51" t="s">
        <v>55</v>
      </c>
      <c r="B69" s="34" t="s">
        <v>15</v>
      </c>
      <c r="C69" s="34" t="s">
        <v>10</v>
      </c>
      <c r="D69" s="34" t="s">
        <v>85</v>
      </c>
      <c r="E69" s="33"/>
      <c r="F69" s="32">
        <f>F70+F71</f>
        <v>1268680</v>
      </c>
      <c r="G69" s="32">
        <f>G70+G71</f>
        <v>1268680</v>
      </c>
    </row>
    <row r="70" spans="1:8" s="2" customFormat="1" ht="22.5" x14ac:dyDescent="0.2">
      <c r="A70" s="51" t="s">
        <v>40</v>
      </c>
      <c r="B70" s="34" t="s">
        <v>15</v>
      </c>
      <c r="C70" s="34" t="s">
        <v>10</v>
      </c>
      <c r="D70" s="34" t="s">
        <v>85</v>
      </c>
      <c r="E70" s="33" t="s">
        <v>39</v>
      </c>
      <c r="F70" s="32">
        <v>299870</v>
      </c>
      <c r="G70" s="32">
        <v>299870</v>
      </c>
    </row>
    <row r="71" spans="1:8" s="2" customFormat="1" ht="22.5" x14ac:dyDescent="0.2">
      <c r="A71" s="51" t="s">
        <v>35</v>
      </c>
      <c r="B71" s="34" t="s">
        <v>15</v>
      </c>
      <c r="C71" s="34" t="s">
        <v>10</v>
      </c>
      <c r="D71" s="34" t="s">
        <v>85</v>
      </c>
      <c r="E71" s="33" t="s">
        <v>34</v>
      </c>
      <c r="F71" s="32">
        <v>968810</v>
      </c>
      <c r="G71" s="32">
        <v>968810</v>
      </c>
    </row>
    <row r="72" spans="1:8" s="2" customFormat="1" x14ac:dyDescent="0.2">
      <c r="A72" s="62" t="s">
        <v>66</v>
      </c>
      <c r="B72" s="34" t="s">
        <v>15</v>
      </c>
      <c r="C72" s="34" t="s">
        <v>10</v>
      </c>
      <c r="D72" s="34" t="s">
        <v>76</v>
      </c>
      <c r="E72" s="33"/>
      <c r="F72" s="32">
        <f>F73</f>
        <v>924880.83</v>
      </c>
      <c r="G72" s="32">
        <f>G73</f>
        <v>924880.83</v>
      </c>
    </row>
    <row r="73" spans="1:8" s="2" customFormat="1" ht="41.25" customHeight="1" x14ac:dyDescent="0.2">
      <c r="A73" s="59" t="s">
        <v>67</v>
      </c>
      <c r="B73" s="34" t="s">
        <v>15</v>
      </c>
      <c r="C73" s="34" t="s">
        <v>10</v>
      </c>
      <c r="D73" s="34" t="s">
        <v>88</v>
      </c>
      <c r="E73" s="33"/>
      <c r="F73" s="32">
        <f>F74</f>
        <v>924880.83</v>
      </c>
      <c r="G73" s="32">
        <f>G74</f>
        <v>924880.83</v>
      </c>
    </row>
    <row r="74" spans="1:8" s="2" customFormat="1" ht="24" customHeight="1" x14ac:dyDescent="0.2">
      <c r="A74" s="51" t="s">
        <v>35</v>
      </c>
      <c r="B74" s="34" t="s">
        <v>15</v>
      </c>
      <c r="C74" s="34" t="s">
        <v>10</v>
      </c>
      <c r="D74" s="34" t="s">
        <v>88</v>
      </c>
      <c r="E74" s="33" t="s">
        <v>34</v>
      </c>
      <c r="F74" s="32">
        <v>924880.83</v>
      </c>
      <c r="G74" s="32">
        <v>924880.83</v>
      </c>
    </row>
    <row r="75" spans="1:8" s="2" customFormat="1" ht="15.75" customHeight="1" x14ac:dyDescent="0.2">
      <c r="A75" s="51" t="s">
        <v>129</v>
      </c>
      <c r="B75" s="34" t="s">
        <v>15</v>
      </c>
      <c r="C75" s="34" t="s">
        <v>10</v>
      </c>
      <c r="D75" s="34" t="s">
        <v>127</v>
      </c>
      <c r="E75" s="33"/>
      <c r="F75" s="32">
        <f>F76</f>
        <v>8500854</v>
      </c>
      <c r="G75" s="32">
        <f>G76</f>
        <v>8500854</v>
      </c>
    </row>
    <row r="76" spans="1:8" s="2" customFormat="1" ht="32.25" customHeight="1" x14ac:dyDescent="0.2">
      <c r="A76" s="51" t="s">
        <v>130</v>
      </c>
      <c r="B76" s="34" t="s">
        <v>15</v>
      </c>
      <c r="C76" s="34" t="s">
        <v>10</v>
      </c>
      <c r="D76" s="34" t="s">
        <v>127</v>
      </c>
      <c r="E76" s="33" t="s">
        <v>128</v>
      </c>
      <c r="F76" s="32">
        <v>8500854</v>
      </c>
      <c r="G76" s="32">
        <v>8500854</v>
      </c>
    </row>
    <row r="77" spans="1:8" s="2" customFormat="1" ht="16.5" customHeight="1" x14ac:dyDescent="0.2">
      <c r="A77" s="64" t="s">
        <v>42</v>
      </c>
      <c r="B77" s="56" t="s">
        <v>15</v>
      </c>
      <c r="C77" s="56" t="s">
        <v>12</v>
      </c>
      <c r="D77" s="34"/>
      <c r="E77" s="45"/>
      <c r="F77" s="47">
        <f>F78+F83</f>
        <v>22660288.119999997</v>
      </c>
      <c r="G77" s="47">
        <f>G78+G83</f>
        <v>22652549.280000001</v>
      </c>
    </row>
    <row r="78" spans="1:8" s="2" customFormat="1" ht="18.75" customHeight="1" x14ac:dyDescent="0.2">
      <c r="A78" s="38" t="s">
        <v>64</v>
      </c>
      <c r="B78" s="34" t="s">
        <v>15</v>
      </c>
      <c r="C78" s="34" t="s">
        <v>12</v>
      </c>
      <c r="D78" s="34" t="s">
        <v>77</v>
      </c>
      <c r="E78" s="45"/>
      <c r="F78" s="71">
        <f>F79+F81</f>
        <v>1606196</v>
      </c>
      <c r="G78" s="71">
        <f>G79+G81</f>
        <v>1606196</v>
      </c>
    </row>
    <row r="79" spans="1:8" s="2" customFormat="1" ht="22.5" x14ac:dyDescent="0.2">
      <c r="A79" s="51" t="s">
        <v>56</v>
      </c>
      <c r="B79" s="34" t="s">
        <v>15</v>
      </c>
      <c r="C79" s="34" t="s">
        <v>12</v>
      </c>
      <c r="D79" s="34" t="s">
        <v>86</v>
      </c>
      <c r="E79" s="34"/>
      <c r="F79" s="35">
        <f>F80</f>
        <v>1548265</v>
      </c>
      <c r="G79" s="35">
        <f>G80</f>
        <v>1548265</v>
      </c>
    </row>
    <row r="80" spans="1:8" s="2" customFormat="1" ht="22.5" x14ac:dyDescent="0.2">
      <c r="A80" s="51" t="s">
        <v>35</v>
      </c>
      <c r="B80" s="34" t="s">
        <v>15</v>
      </c>
      <c r="C80" s="34" t="s">
        <v>12</v>
      </c>
      <c r="D80" s="34" t="s">
        <v>86</v>
      </c>
      <c r="E80" s="34" t="s">
        <v>34</v>
      </c>
      <c r="F80" s="35">
        <v>1548265</v>
      </c>
      <c r="G80" s="35">
        <v>1548265</v>
      </c>
    </row>
    <row r="81" spans="1:7" s="2" customFormat="1" ht="22.5" x14ac:dyDescent="0.2">
      <c r="A81" s="51" t="s">
        <v>57</v>
      </c>
      <c r="B81" s="34" t="s">
        <v>15</v>
      </c>
      <c r="C81" s="34" t="s">
        <v>12</v>
      </c>
      <c r="D81" s="34" t="s">
        <v>87</v>
      </c>
      <c r="E81" s="34"/>
      <c r="F81" s="35">
        <f>F82</f>
        <v>57931</v>
      </c>
      <c r="G81" s="35">
        <f>G82</f>
        <v>57931</v>
      </c>
    </row>
    <row r="82" spans="1:7" s="2" customFormat="1" ht="22.5" x14ac:dyDescent="0.2">
      <c r="A82" s="51" t="s">
        <v>35</v>
      </c>
      <c r="B82" s="34" t="s">
        <v>15</v>
      </c>
      <c r="C82" s="34" t="s">
        <v>12</v>
      </c>
      <c r="D82" s="34" t="s">
        <v>87</v>
      </c>
      <c r="E82" s="34" t="s">
        <v>34</v>
      </c>
      <c r="F82" s="35">
        <v>57931</v>
      </c>
      <c r="G82" s="35">
        <v>57931</v>
      </c>
    </row>
    <row r="83" spans="1:7" s="2" customFormat="1" ht="16.5" customHeight="1" x14ac:dyDescent="0.2">
      <c r="A83" s="62" t="s">
        <v>66</v>
      </c>
      <c r="B83" s="34" t="s">
        <v>15</v>
      </c>
      <c r="C83" s="34" t="s">
        <v>12</v>
      </c>
      <c r="D83" s="34" t="s">
        <v>76</v>
      </c>
      <c r="E83" s="48"/>
      <c r="F83" s="30">
        <f>F84+F88+F90+F93</f>
        <v>21054092.119999997</v>
      </c>
      <c r="G83" s="30">
        <f>G84+G88+G90+G93</f>
        <v>21046353.280000001</v>
      </c>
    </row>
    <row r="84" spans="1:7" s="2" customFormat="1" ht="16.5" customHeight="1" x14ac:dyDescent="0.2">
      <c r="A84" s="65" t="s">
        <v>43</v>
      </c>
      <c r="B84" s="34" t="s">
        <v>15</v>
      </c>
      <c r="C84" s="34" t="s">
        <v>12</v>
      </c>
      <c r="D84" s="34" t="s">
        <v>93</v>
      </c>
      <c r="E84" s="33"/>
      <c r="F84" s="32">
        <f>F85+F86+F87</f>
        <v>3538437.8400000003</v>
      </c>
      <c r="G84" s="32">
        <f>G85+G86+G87</f>
        <v>3534437.8400000003</v>
      </c>
    </row>
    <row r="85" spans="1:7" s="2" customFormat="1" ht="22.5" x14ac:dyDescent="0.2">
      <c r="A85" s="51" t="s">
        <v>35</v>
      </c>
      <c r="B85" s="34" t="s">
        <v>15</v>
      </c>
      <c r="C85" s="34" t="s">
        <v>12</v>
      </c>
      <c r="D85" s="34" t="s">
        <v>93</v>
      </c>
      <c r="E85" s="33" t="s">
        <v>34</v>
      </c>
      <c r="F85" s="32">
        <v>3524792.89</v>
      </c>
      <c r="G85" s="32">
        <v>3520792.89</v>
      </c>
    </row>
    <row r="86" spans="1:7" s="2" customFormat="1" ht="24" customHeight="1" x14ac:dyDescent="0.2">
      <c r="A86" s="51" t="s">
        <v>113</v>
      </c>
      <c r="B86" s="34" t="s">
        <v>15</v>
      </c>
      <c r="C86" s="34" t="s">
        <v>12</v>
      </c>
      <c r="D86" s="34" t="s">
        <v>93</v>
      </c>
      <c r="E86" s="33" t="s">
        <v>110</v>
      </c>
      <c r="F86" s="32">
        <v>3644.95</v>
      </c>
      <c r="G86" s="32">
        <v>3644.95</v>
      </c>
    </row>
    <row r="87" spans="1:7" s="2" customFormat="1" ht="17.25" customHeight="1" x14ac:dyDescent="0.2">
      <c r="A87" s="51" t="s">
        <v>109</v>
      </c>
      <c r="B87" s="34" t="s">
        <v>15</v>
      </c>
      <c r="C87" s="34" t="s">
        <v>12</v>
      </c>
      <c r="D87" s="34" t="s">
        <v>93</v>
      </c>
      <c r="E87" s="33" t="s">
        <v>108</v>
      </c>
      <c r="F87" s="32">
        <v>10000</v>
      </c>
      <c r="G87" s="32">
        <v>10000</v>
      </c>
    </row>
    <row r="88" spans="1:7" s="2" customFormat="1" ht="15" customHeight="1" x14ac:dyDescent="0.2">
      <c r="A88" s="66" t="s">
        <v>61</v>
      </c>
      <c r="B88" s="34" t="s">
        <v>15</v>
      </c>
      <c r="C88" s="34" t="s">
        <v>12</v>
      </c>
      <c r="D88" s="34" t="s">
        <v>94</v>
      </c>
      <c r="E88" s="33"/>
      <c r="F88" s="32">
        <f>F89</f>
        <v>67760</v>
      </c>
      <c r="G88" s="32">
        <f>G89</f>
        <v>67760</v>
      </c>
    </row>
    <row r="89" spans="1:7" s="2" customFormat="1" ht="22.5" customHeight="1" x14ac:dyDescent="0.2">
      <c r="A89" s="51" t="s">
        <v>35</v>
      </c>
      <c r="B89" s="34" t="s">
        <v>15</v>
      </c>
      <c r="C89" s="34" t="s">
        <v>12</v>
      </c>
      <c r="D89" s="34" t="s">
        <v>94</v>
      </c>
      <c r="E89" s="33" t="s">
        <v>34</v>
      </c>
      <c r="F89" s="32">
        <v>67760</v>
      </c>
      <c r="G89" s="32">
        <v>67760</v>
      </c>
    </row>
    <row r="90" spans="1:7" s="2" customFormat="1" ht="15.75" customHeight="1" x14ac:dyDescent="0.2">
      <c r="A90" s="51" t="s">
        <v>96</v>
      </c>
      <c r="B90" s="34" t="s">
        <v>15</v>
      </c>
      <c r="C90" s="34" t="s">
        <v>12</v>
      </c>
      <c r="D90" s="34" t="s">
        <v>95</v>
      </c>
      <c r="E90" s="33"/>
      <c r="F90" s="32">
        <f>F91+F92</f>
        <v>7302372.2399999993</v>
      </c>
      <c r="G90" s="32">
        <f>G91+G92</f>
        <v>7302372.2399999993</v>
      </c>
    </row>
    <row r="91" spans="1:7" s="2" customFormat="1" ht="22.5" customHeight="1" x14ac:dyDescent="0.2">
      <c r="A91" s="51" t="s">
        <v>35</v>
      </c>
      <c r="B91" s="34" t="s">
        <v>15</v>
      </c>
      <c r="C91" s="34" t="s">
        <v>12</v>
      </c>
      <c r="D91" s="34" t="s">
        <v>95</v>
      </c>
      <c r="E91" s="33" t="s">
        <v>34</v>
      </c>
      <c r="F91" s="32">
        <v>6822964.9299999997</v>
      </c>
      <c r="G91" s="32">
        <v>6822964.9299999997</v>
      </c>
    </row>
    <row r="92" spans="1:7" s="2" customFormat="1" ht="22.5" customHeight="1" x14ac:dyDescent="0.2">
      <c r="A92" s="51" t="s">
        <v>111</v>
      </c>
      <c r="B92" s="34" t="s">
        <v>15</v>
      </c>
      <c r="C92" s="34" t="s">
        <v>12</v>
      </c>
      <c r="D92" s="34" t="s">
        <v>95</v>
      </c>
      <c r="E92" s="33" t="s">
        <v>110</v>
      </c>
      <c r="F92" s="32">
        <v>479407.31</v>
      </c>
      <c r="G92" s="32">
        <v>479407.31</v>
      </c>
    </row>
    <row r="93" spans="1:7" s="2" customFormat="1" ht="22.5" customHeight="1" x14ac:dyDescent="0.2">
      <c r="A93" s="65" t="s">
        <v>114</v>
      </c>
      <c r="B93" s="34" t="s">
        <v>15</v>
      </c>
      <c r="C93" s="34" t="s">
        <v>12</v>
      </c>
      <c r="D93" s="34" t="s">
        <v>126</v>
      </c>
      <c r="E93" s="33"/>
      <c r="F93" s="32">
        <f>F94</f>
        <v>10145522.039999999</v>
      </c>
      <c r="G93" s="32">
        <f>G94</f>
        <v>10141783.199999999</v>
      </c>
    </row>
    <row r="94" spans="1:7" s="2" customFormat="1" ht="22.5" customHeight="1" x14ac:dyDescent="0.2">
      <c r="A94" s="51" t="s">
        <v>35</v>
      </c>
      <c r="B94" s="34" t="s">
        <v>15</v>
      </c>
      <c r="C94" s="34" t="s">
        <v>12</v>
      </c>
      <c r="D94" s="34" t="s">
        <v>126</v>
      </c>
      <c r="E94" s="33" t="s">
        <v>34</v>
      </c>
      <c r="F94" s="32">
        <v>10145522.039999999</v>
      </c>
      <c r="G94" s="32">
        <v>10141783.199999999</v>
      </c>
    </row>
    <row r="95" spans="1:7" s="2" customFormat="1" x14ac:dyDescent="0.2">
      <c r="A95" s="75" t="s">
        <v>100</v>
      </c>
      <c r="B95" s="34" t="s">
        <v>21</v>
      </c>
      <c r="C95" s="34" t="s">
        <v>12</v>
      </c>
      <c r="D95" s="34" t="s">
        <v>101</v>
      </c>
      <c r="E95" s="34"/>
      <c r="F95" s="35">
        <f>F96</f>
        <v>209070.92</v>
      </c>
      <c r="G95" s="35">
        <f>G96</f>
        <v>209070.92</v>
      </c>
    </row>
    <row r="96" spans="1:7" s="2" customFormat="1" ht="36" customHeight="1" x14ac:dyDescent="0.2">
      <c r="A96" s="75" t="s">
        <v>116</v>
      </c>
      <c r="B96" s="34" t="s">
        <v>21</v>
      </c>
      <c r="C96" s="34" t="s">
        <v>12</v>
      </c>
      <c r="D96" s="34" t="s">
        <v>117</v>
      </c>
      <c r="E96" s="34"/>
      <c r="F96" s="35">
        <f>F97</f>
        <v>209070.92</v>
      </c>
      <c r="G96" s="35">
        <f>G97</f>
        <v>209070.92</v>
      </c>
    </row>
    <row r="97" spans="1:9" s="2" customFormat="1" ht="23.25" customHeight="1" x14ac:dyDescent="0.2">
      <c r="A97" s="51" t="s">
        <v>118</v>
      </c>
      <c r="B97" s="34" t="s">
        <v>21</v>
      </c>
      <c r="C97" s="34" t="s">
        <v>12</v>
      </c>
      <c r="D97" s="34" t="s">
        <v>117</v>
      </c>
      <c r="E97" s="34" t="s">
        <v>119</v>
      </c>
      <c r="F97" s="35">
        <v>209070.92</v>
      </c>
      <c r="G97" s="35">
        <v>209070.92</v>
      </c>
    </row>
    <row r="98" spans="1:9" s="2" customFormat="1" x14ac:dyDescent="0.2">
      <c r="A98" s="60" t="s">
        <v>20</v>
      </c>
      <c r="B98" s="57" t="s">
        <v>22</v>
      </c>
      <c r="C98" s="57" t="s">
        <v>8</v>
      </c>
      <c r="D98" s="34"/>
      <c r="E98" s="28"/>
      <c r="F98" s="47">
        <f t="shared" ref="F98:G100" si="2">F99</f>
        <v>857473.87</v>
      </c>
      <c r="G98" s="47">
        <f t="shared" si="2"/>
        <v>857473.87</v>
      </c>
    </row>
    <row r="99" spans="1:9" s="2" customFormat="1" x14ac:dyDescent="0.2">
      <c r="A99" s="58" t="s">
        <v>28</v>
      </c>
      <c r="B99" s="56" t="s">
        <v>22</v>
      </c>
      <c r="C99" s="56" t="s">
        <v>10</v>
      </c>
      <c r="D99" s="34"/>
      <c r="E99" s="29"/>
      <c r="F99" s="30">
        <f>F100</f>
        <v>857473.87</v>
      </c>
      <c r="G99" s="30">
        <f>G100</f>
        <v>857473.87</v>
      </c>
    </row>
    <row r="100" spans="1:9" s="2" customFormat="1" x14ac:dyDescent="0.2">
      <c r="A100" s="61" t="s">
        <v>66</v>
      </c>
      <c r="B100" s="34" t="s">
        <v>22</v>
      </c>
      <c r="C100" s="34" t="s">
        <v>10</v>
      </c>
      <c r="D100" s="34" t="s">
        <v>76</v>
      </c>
      <c r="E100" s="31"/>
      <c r="F100" s="32">
        <f t="shared" si="2"/>
        <v>857473.87</v>
      </c>
      <c r="G100" s="32">
        <f t="shared" si="2"/>
        <v>857473.87</v>
      </c>
    </row>
    <row r="101" spans="1:9" s="2" customFormat="1" ht="12.75" customHeight="1" x14ac:dyDescent="0.2">
      <c r="A101" s="59" t="s">
        <v>92</v>
      </c>
      <c r="B101" s="34" t="s">
        <v>22</v>
      </c>
      <c r="C101" s="34" t="s">
        <v>10</v>
      </c>
      <c r="D101" s="34" t="s">
        <v>91</v>
      </c>
      <c r="E101" s="31"/>
      <c r="F101" s="32">
        <f>F103+F102</f>
        <v>857473.87</v>
      </c>
      <c r="G101" s="32">
        <f>G103+G102</f>
        <v>857473.87</v>
      </c>
    </row>
    <row r="102" spans="1:9" s="2" customFormat="1" ht="12.75" customHeight="1" x14ac:dyDescent="0.2">
      <c r="A102" s="59" t="s">
        <v>112</v>
      </c>
      <c r="B102" s="34" t="s">
        <v>22</v>
      </c>
      <c r="C102" s="34" t="s">
        <v>10</v>
      </c>
      <c r="D102" s="34" t="s">
        <v>91</v>
      </c>
      <c r="E102" s="31" t="s">
        <v>41</v>
      </c>
      <c r="F102" s="32">
        <v>123250</v>
      </c>
      <c r="G102" s="32">
        <v>123250</v>
      </c>
    </row>
    <row r="103" spans="1:9" s="2" customFormat="1" ht="22.5" x14ac:dyDescent="0.2">
      <c r="A103" s="51" t="s">
        <v>99</v>
      </c>
      <c r="B103" s="34" t="s">
        <v>22</v>
      </c>
      <c r="C103" s="34" t="s">
        <v>10</v>
      </c>
      <c r="D103" s="34" t="s">
        <v>91</v>
      </c>
      <c r="E103" s="31" t="s">
        <v>34</v>
      </c>
      <c r="F103" s="32">
        <v>734223.87</v>
      </c>
      <c r="G103" s="32">
        <v>734223.87</v>
      </c>
    </row>
    <row r="104" spans="1:9" s="2" customFormat="1" x14ac:dyDescent="0.2">
      <c r="A104" s="67" t="s">
        <v>2</v>
      </c>
      <c r="B104" s="34"/>
      <c r="C104" s="34"/>
      <c r="D104" s="34"/>
      <c r="E104" s="31"/>
      <c r="F104" s="42">
        <f>F7+F12+F21+F25+F35+F43+F49+F62+F95+F98</f>
        <v>50318516.07</v>
      </c>
      <c r="G104" s="42">
        <f>G7+G12+G21+G25+G35+G43+G49+G62+G95+G98</f>
        <v>50310193.950000003</v>
      </c>
    </row>
    <row r="105" spans="1:9" s="6" customFormat="1" x14ac:dyDescent="0.2">
      <c r="A105" s="68"/>
      <c r="B105" s="69"/>
      <c r="C105" s="69"/>
      <c r="D105" s="69"/>
      <c r="E105" s="24"/>
      <c r="F105" s="25"/>
      <c r="G105" s="25"/>
      <c r="H105" s="10"/>
    </row>
    <row r="106" spans="1:9" s="6" customFormat="1" x14ac:dyDescent="0.2">
      <c r="A106" s="19"/>
      <c r="B106" s="20"/>
      <c r="C106" s="20"/>
      <c r="D106" s="20"/>
      <c r="E106" s="20"/>
      <c r="F106" s="21"/>
      <c r="G106" s="21"/>
      <c r="H106" s="10"/>
    </row>
    <row r="107" spans="1:9" x14ac:dyDescent="0.2">
      <c r="F107" s="11"/>
      <c r="G107" s="11"/>
      <c r="H107" s="10"/>
      <c r="I107" s="14"/>
    </row>
    <row r="108" spans="1:9" s="3" customFormat="1" x14ac:dyDescent="0.2">
      <c r="D108" s="4"/>
      <c r="F108" s="15"/>
      <c r="G108" s="15"/>
      <c r="I108" s="13"/>
    </row>
    <row r="109" spans="1:9" s="3" customFormat="1" x14ac:dyDescent="0.2">
      <c r="F109" s="8"/>
      <c r="G109" s="8"/>
    </row>
    <row r="110" spans="1:9" s="3" customFormat="1" x14ac:dyDescent="0.2">
      <c r="F110" s="9"/>
      <c r="G110" s="9"/>
    </row>
    <row r="111" spans="1:9" s="3" customFormat="1" x14ac:dyDescent="0.2">
      <c r="F111" s="9"/>
      <c r="G111" s="9"/>
    </row>
    <row r="112" spans="1:9" s="3" customFormat="1" x14ac:dyDescent="0.2">
      <c r="F112" s="5"/>
      <c r="G112" s="5"/>
    </row>
    <row r="113" spans="2:7" s="3" customFormat="1" x14ac:dyDescent="0.2">
      <c r="F113" s="8"/>
      <c r="G113" s="8"/>
    </row>
    <row r="114" spans="2:7" s="3" customFormat="1" x14ac:dyDescent="0.2">
      <c r="F114" s="8"/>
      <c r="G114" s="8"/>
    </row>
    <row r="115" spans="2:7" s="3" customFormat="1" ht="14.25" x14ac:dyDescent="0.2">
      <c r="B115" s="7"/>
    </row>
    <row r="116" spans="2:7" s="3" customFormat="1" x14ac:dyDescent="0.2"/>
    <row r="117" spans="2:7" s="3" customFormat="1" x14ac:dyDescent="0.2"/>
    <row r="118" spans="2:7" s="3" customFormat="1" x14ac:dyDescent="0.2"/>
    <row r="119" spans="2:7" s="3" customFormat="1" x14ac:dyDescent="0.2"/>
    <row r="120" spans="2:7" s="3" customFormat="1" x14ac:dyDescent="0.2"/>
    <row r="121" spans="2:7" s="3" customFormat="1" x14ac:dyDescent="0.2"/>
    <row r="122" spans="2:7" s="3" customFormat="1" x14ac:dyDescent="0.2"/>
    <row r="123" spans="2:7" s="3" customFormat="1" x14ac:dyDescent="0.2"/>
    <row r="124" spans="2:7" s="3" customFormat="1" x14ac:dyDescent="0.2"/>
    <row r="125" spans="2:7" s="3" customFormat="1" x14ac:dyDescent="0.2"/>
    <row r="126" spans="2:7" s="3" customFormat="1" x14ac:dyDescent="0.2"/>
    <row r="127" spans="2:7" s="3" customFormat="1" x14ac:dyDescent="0.2"/>
    <row r="128" spans="2:7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  <row r="252" s="3" customFormat="1" x14ac:dyDescent="0.2"/>
    <row r="253" s="3" customFormat="1" x14ac:dyDescent="0.2"/>
    <row r="254" s="3" customFormat="1" x14ac:dyDescent="0.2"/>
    <row r="255" s="3" customFormat="1" x14ac:dyDescent="0.2"/>
    <row r="256" s="3" customFormat="1" x14ac:dyDescent="0.2"/>
    <row r="257" s="3" customFormat="1" x14ac:dyDescent="0.2"/>
    <row r="258" s="3" customFormat="1" x14ac:dyDescent="0.2"/>
    <row r="259" s="3" customFormat="1" x14ac:dyDescent="0.2"/>
    <row r="260" s="3" customFormat="1" x14ac:dyDescent="0.2"/>
    <row r="261" s="3" customFormat="1" x14ac:dyDescent="0.2"/>
    <row r="262" s="3" customFormat="1" x14ac:dyDescent="0.2"/>
    <row r="263" s="3" customFormat="1" x14ac:dyDescent="0.2"/>
    <row r="264" s="3" customFormat="1" x14ac:dyDescent="0.2"/>
    <row r="265" s="3" customFormat="1" x14ac:dyDescent="0.2"/>
    <row r="266" s="3" customFormat="1" x14ac:dyDescent="0.2"/>
    <row r="267" s="3" customFormat="1" x14ac:dyDescent="0.2"/>
    <row r="268" s="3" customFormat="1" x14ac:dyDescent="0.2"/>
    <row r="269" s="3" customFormat="1" x14ac:dyDescent="0.2"/>
    <row r="270" s="3" customFormat="1" x14ac:dyDescent="0.2"/>
    <row r="271" s="3" customFormat="1" x14ac:dyDescent="0.2"/>
    <row r="272" s="3" customFormat="1" x14ac:dyDescent="0.2"/>
    <row r="273" s="3" customFormat="1" x14ac:dyDescent="0.2"/>
    <row r="274" s="3" customFormat="1" x14ac:dyDescent="0.2"/>
    <row r="275" s="3" customFormat="1" x14ac:dyDescent="0.2"/>
    <row r="276" s="3" customFormat="1" x14ac:dyDescent="0.2"/>
    <row r="277" s="3" customFormat="1" x14ac:dyDescent="0.2"/>
    <row r="278" s="3" customFormat="1" x14ac:dyDescent="0.2"/>
    <row r="279" s="3" customFormat="1" x14ac:dyDescent="0.2"/>
    <row r="280" s="3" customFormat="1" x14ac:dyDescent="0.2"/>
    <row r="281" s="3" customFormat="1" x14ac:dyDescent="0.2"/>
    <row r="282" s="3" customFormat="1" x14ac:dyDescent="0.2"/>
    <row r="283" s="3" customFormat="1" x14ac:dyDescent="0.2"/>
    <row r="284" s="3" customFormat="1" x14ac:dyDescent="0.2"/>
    <row r="285" s="3" customFormat="1" x14ac:dyDescent="0.2"/>
    <row r="286" s="3" customFormat="1" x14ac:dyDescent="0.2"/>
    <row r="287" s="3" customFormat="1" x14ac:dyDescent="0.2"/>
    <row r="288" s="3" customFormat="1" x14ac:dyDescent="0.2"/>
    <row r="289" s="3" customFormat="1" x14ac:dyDescent="0.2"/>
    <row r="290" s="3" customFormat="1" x14ac:dyDescent="0.2"/>
    <row r="291" s="3" customFormat="1" x14ac:dyDescent="0.2"/>
    <row r="292" s="3" customFormat="1" x14ac:dyDescent="0.2"/>
    <row r="293" s="3" customFormat="1" x14ac:dyDescent="0.2"/>
    <row r="294" s="3" customFormat="1" x14ac:dyDescent="0.2"/>
    <row r="295" s="3" customFormat="1" x14ac:dyDescent="0.2"/>
    <row r="296" s="3" customFormat="1" x14ac:dyDescent="0.2"/>
    <row r="297" s="3" customFormat="1" x14ac:dyDescent="0.2"/>
    <row r="298" s="3" customFormat="1" x14ac:dyDescent="0.2"/>
    <row r="299" s="3" customFormat="1" x14ac:dyDescent="0.2"/>
    <row r="300" s="3" customFormat="1" x14ac:dyDescent="0.2"/>
    <row r="301" s="3" customFormat="1" x14ac:dyDescent="0.2"/>
    <row r="302" s="3" customFormat="1" x14ac:dyDescent="0.2"/>
    <row r="303" s="3" customFormat="1" x14ac:dyDescent="0.2"/>
    <row r="304" s="3" customFormat="1" x14ac:dyDescent="0.2"/>
    <row r="305" s="3" customFormat="1" x14ac:dyDescent="0.2"/>
    <row r="306" s="3" customFormat="1" x14ac:dyDescent="0.2"/>
    <row r="307" s="3" customFormat="1" x14ac:dyDescent="0.2"/>
    <row r="308" s="3" customFormat="1" x14ac:dyDescent="0.2"/>
    <row r="309" s="3" customFormat="1" x14ac:dyDescent="0.2"/>
    <row r="310" s="3" customFormat="1" x14ac:dyDescent="0.2"/>
    <row r="311" s="3" customFormat="1" x14ac:dyDescent="0.2"/>
    <row r="312" s="3" customFormat="1" x14ac:dyDescent="0.2"/>
    <row r="313" s="3" customFormat="1" x14ac:dyDescent="0.2"/>
    <row r="314" s="3" customFormat="1" x14ac:dyDescent="0.2"/>
    <row r="315" s="3" customFormat="1" x14ac:dyDescent="0.2"/>
    <row r="316" s="3" customFormat="1" x14ac:dyDescent="0.2"/>
    <row r="317" s="3" customFormat="1" x14ac:dyDescent="0.2"/>
    <row r="318" s="3" customFormat="1" x14ac:dyDescent="0.2"/>
    <row r="319" s="3" customFormat="1" x14ac:dyDescent="0.2"/>
    <row r="320" s="3" customFormat="1" x14ac:dyDescent="0.2"/>
    <row r="321" s="3" customFormat="1" x14ac:dyDescent="0.2"/>
    <row r="322" s="3" customFormat="1" x14ac:dyDescent="0.2"/>
    <row r="323" s="3" customFormat="1" x14ac:dyDescent="0.2"/>
    <row r="324" s="3" customFormat="1" x14ac:dyDescent="0.2"/>
    <row r="325" s="3" customFormat="1" x14ac:dyDescent="0.2"/>
    <row r="326" s="3" customFormat="1" x14ac:dyDescent="0.2"/>
    <row r="327" s="3" customFormat="1" x14ac:dyDescent="0.2"/>
    <row r="328" s="3" customFormat="1" x14ac:dyDescent="0.2"/>
    <row r="329" s="3" customFormat="1" x14ac:dyDescent="0.2"/>
    <row r="330" s="3" customFormat="1" x14ac:dyDescent="0.2"/>
    <row r="331" s="3" customFormat="1" x14ac:dyDescent="0.2"/>
    <row r="332" s="3" customFormat="1" x14ac:dyDescent="0.2"/>
    <row r="333" s="3" customFormat="1" x14ac:dyDescent="0.2"/>
    <row r="334" s="3" customFormat="1" x14ac:dyDescent="0.2"/>
    <row r="335" s="3" customFormat="1" x14ac:dyDescent="0.2"/>
    <row r="336" s="3" customFormat="1" x14ac:dyDescent="0.2"/>
    <row r="337" s="3" customFormat="1" x14ac:dyDescent="0.2"/>
    <row r="338" s="3" customFormat="1" x14ac:dyDescent="0.2"/>
    <row r="339" s="3" customFormat="1" x14ac:dyDescent="0.2"/>
    <row r="340" s="3" customFormat="1" x14ac:dyDescent="0.2"/>
    <row r="341" s="3" customFormat="1" x14ac:dyDescent="0.2"/>
    <row r="342" s="3" customFormat="1" x14ac:dyDescent="0.2"/>
    <row r="343" s="3" customFormat="1" x14ac:dyDescent="0.2"/>
    <row r="344" s="3" customFormat="1" x14ac:dyDescent="0.2"/>
    <row r="345" s="3" customFormat="1" x14ac:dyDescent="0.2"/>
    <row r="346" s="3" customFormat="1" x14ac:dyDescent="0.2"/>
    <row r="347" s="3" customFormat="1" x14ac:dyDescent="0.2"/>
    <row r="348" s="3" customFormat="1" x14ac:dyDescent="0.2"/>
    <row r="349" s="3" customFormat="1" x14ac:dyDescent="0.2"/>
    <row r="350" s="3" customFormat="1" x14ac:dyDescent="0.2"/>
    <row r="351" s="3" customFormat="1" x14ac:dyDescent="0.2"/>
    <row r="352" s="3" customFormat="1" x14ac:dyDescent="0.2"/>
    <row r="353" s="3" customFormat="1" x14ac:dyDescent="0.2"/>
    <row r="354" s="3" customFormat="1" x14ac:dyDescent="0.2"/>
    <row r="355" s="3" customFormat="1" x14ac:dyDescent="0.2"/>
    <row r="356" s="3" customFormat="1" x14ac:dyDescent="0.2"/>
    <row r="357" s="3" customFormat="1" x14ac:dyDescent="0.2"/>
    <row r="358" s="3" customFormat="1" x14ac:dyDescent="0.2"/>
    <row r="359" s="3" customFormat="1" x14ac:dyDescent="0.2"/>
    <row r="360" s="3" customFormat="1" x14ac:dyDescent="0.2"/>
    <row r="361" s="3" customFormat="1" x14ac:dyDescent="0.2"/>
    <row r="362" s="3" customFormat="1" x14ac:dyDescent="0.2"/>
    <row r="363" s="3" customFormat="1" x14ac:dyDescent="0.2"/>
    <row r="364" s="3" customFormat="1" x14ac:dyDescent="0.2"/>
    <row r="365" s="3" customFormat="1" x14ac:dyDescent="0.2"/>
    <row r="366" s="3" customFormat="1" x14ac:dyDescent="0.2"/>
    <row r="367" s="3" customFormat="1" x14ac:dyDescent="0.2"/>
    <row r="368" s="3" customFormat="1" x14ac:dyDescent="0.2"/>
    <row r="369" s="3" customFormat="1" x14ac:dyDescent="0.2"/>
    <row r="370" s="3" customFormat="1" x14ac:dyDescent="0.2"/>
    <row r="371" s="3" customFormat="1" x14ac:dyDescent="0.2"/>
    <row r="372" s="3" customFormat="1" x14ac:dyDescent="0.2"/>
    <row r="373" s="3" customFormat="1" x14ac:dyDescent="0.2"/>
    <row r="374" s="3" customFormat="1" x14ac:dyDescent="0.2"/>
    <row r="375" s="3" customFormat="1" x14ac:dyDescent="0.2"/>
    <row r="376" s="3" customFormat="1" x14ac:dyDescent="0.2"/>
    <row r="377" s="3" customFormat="1" x14ac:dyDescent="0.2"/>
    <row r="378" s="3" customFormat="1" x14ac:dyDescent="0.2"/>
    <row r="379" s="3" customFormat="1" x14ac:dyDescent="0.2"/>
    <row r="380" s="3" customFormat="1" x14ac:dyDescent="0.2"/>
    <row r="381" s="3" customFormat="1" x14ac:dyDescent="0.2"/>
    <row r="382" s="3" customFormat="1" x14ac:dyDescent="0.2"/>
    <row r="383" s="3" customFormat="1" x14ac:dyDescent="0.2"/>
    <row r="384" s="3" customFormat="1" x14ac:dyDescent="0.2"/>
    <row r="385" s="3" customFormat="1" x14ac:dyDescent="0.2"/>
    <row r="386" s="3" customFormat="1" x14ac:dyDescent="0.2"/>
    <row r="387" s="3" customFormat="1" x14ac:dyDescent="0.2"/>
    <row r="388" s="3" customFormat="1" x14ac:dyDescent="0.2"/>
    <row r="389" s="3" customFormat="1" x14ac:dyDescent="0.2"/>
    <row r="390" s="3" customFormat="1" x14ac:dyDescent="0.2"/>
    <row r="391" s="3" customFormat="1" x14ac:dyDescent="0.2"/>
    <row r="392" s="3" customFormat="1" x14ac:dyDescent="0.2"/>
    <row r="393" s="3" customFormat="1" x14ac:dyDescent="0.2"/>
    <row r="394" s="3" customFormat="1" x14ac:dyDescent="0.2"/>
    <row r="395" s="3" customFormat="1" x14ac:dyDescent="0.2"/>
    <row r="396" s="3" customFormat="1" x14ac:dyDescent="0.2"/>
    <row r="397" s="3" customFormat="1" x14ac:dyDescent="0.2"/>
    <row r="398" s="3" customFormat="1" x14ac:dyDescent="0.2"/>
    <row r="399" s="3" customFormat="1" x14ac:dyDescent="0.2"/>
    <row r="400" s="3" customFormat="1" x14ac:dyDescent="0.2"/>
    <row r="401" s="3" customFormat="1" x14ac:dyDescent="0.2"/>
    <row r="402" s="3" customFormat="1" x14ac:dyDescent="0.2"/>
    <row r="403" s="3" customFormat="1" x14ac:dyDescent="0.2"/>
    <row r="404" s="3" customFormat="1" x14ac:dyDescent="0.2"/>
    <row r="405" s="3" customFormat="1" x14ac:dyDescent="0.2"/>
    <row r="406" s="3" customFormat="1" x14ac:dyDescent="0.2"/>
    <row r="407" s="3" customFormat="1" x14ac:dyDescent="0.2"/>
    <row r="408" s="3" customFormat="1" x14ac:dyDescent="0.2"/>
    <row r="409" s="3" customFormat="1" x14ac:dyDescent="0.2"/>
    <row r="410" s="3" customFormat="1" x14ac:dyDescent="0.2"/>
    <row r="411" s="3" customFormat="1" x14ac:dyDescent="0.2"/>
    <row r="412" s="3" customFormat="1" x14ac:dyDescent="0.2"/>
    <row r="413" s="3" customFormat="1" x14ac:dyDescent="0.2"/>
    <row r="414" s="3" customFormat="1" x14ac:dyDescent="0.2"/>
    <row r="415" s="3" customFormat="1" x14ac:dyDescent="0.2"/>
    <row r="416" s="3" customFormat="1" x14ac:dyDescent="0.2"/>
    <row r="417" s="3" customFormat="1" x14ac:dyDescent="0.2"/>
    <row r="418" s="3" customFormat="1" x14ac:dyDescent="0.2"/>
    <row r="419" s="3" customFormat="1" x14ac:dyDescent="0.2"/>
    <row r="420" s="3" customFormat="1" x14ac:dyDescent="0.2"/>
    <row r="421" s="3" customFormat="1" x14ac:dyDescent="0.2"/>
    <row r="422" s="3" customFormat="1" x14ac:dyDescent="0.2"/>
    <row r="423" s="3" customFormat="1" x14ac:dyDescent="0.2"/>
    <row r="424" s="3" customFormat="1" x14ac:dyDescent="0.2"/>
    <row r="425" s="3" customFormat="1" x14ac:dyDescent="0.2"/>
    <row r="426" s="3" customFormat="1" x14ac:dyDescent="0.2"/>
    <row r="427" s="3" customFormat="1" x14ac:dyDescent="0.2"/>
    <row r="428" s="3" customFormat="1" x14ac:dyDescent="0.2"/>
    <row r="429" s="3" customFormat="1" x14ac:dyDescent="0.2"/>
    <row r="430" s="3" customFormat="1" x14ac:dyDescent="0.2"/>
    <row r="431" s="3" customFormat="1" x14ac:dyDescent="0.2"/>
    <row r="432" s="3" customFormat="1" x14ac:dyDescent="0.2"/>
    <row r="433" s="3" customFormat="1" x14ac:dyDescent="0.2"/>
    <row r="434" s="3" customFormat="1" x14ac:dyDescent="0.2"/>
    <row r="435" s="3" customFormat="1" x14ac:dyDescent="0.2"/>
    <row r="436" s="3" customFormat="1" x14ac:dyDescent="0.2"/>
    <row r="437" s="3" customFormat="1" x14ac:dyDescent="0.2"/>
    <row r="438" s="3" customFormat="1" x14ac:dyDescent="0.2"/>
    <row r="439" s="3" customFormat="1" x14ac:dyDescent="0.2"/>
    <row r="440" s="3" customFormat="1" x14ac:dyDescent="0.2"/>
    <row r="441" s="3" customFormat="1" x14ac:dyDescent="0.2"/>
    <row r="442" s="3" customFormat="1" x14ac:dyDescent="0.2"/>
    <row r="443" s="3" customFormat="1" x14ac:dyDescent="0.2"/>
    <row r="444" s="3" customFormat="1" x14ac:dyDescent="0.2"/>
    <row r="445" s="3" customFormat="1" x14ac:dyDescent="0.2"/>
    <row r="446" s="3" customFormat="1" x14ac:dyDescent="0.2"/>
    <row r="447" s="3" customFormat="1" x14ac:dyDescent="0.2"/>
    <row r="448" s="3" customFormat="1" x14ac:dyDescent="0.2"/>
    <row r="449" s="3" customFormat="1" x14ac:dyDescent="0.2"/>
    <row r="450" s="3" customFormat="1" x14ac:dyDescent="0.2"/>
    <row r="451" s="3" customFormat="1" x14ac:dyDescent="0.2"/>
    <row r="452" s="3" customFormat="1" x14ac:dyDescent="0.2"/>
    <row r="453" s="3" customFormat="1" x14ac:dyDescent="0.2"/>
    <row r="454" s="3" customFormat="1" x14ac:dyDescent="0.2"/>
    <row r="455" s="3" customFormat="1" x14ac:dyDescent="0.2"/>
    <row r="456" s="3" customFormat="1" x14ac:dyDescent="0.2"/>
    <row r="457" s="3" customFormat="1" x14ac:dyDescent="0.2"/>
    <row r="458" s="3" customFormat="1" x14ac:dyDescent="0.2"/>
    <row r="459" s="3" customFormat="1" x14ac:dyDescent="0.2"/>
    <row r="460" s="3" customFormat="1" x14ac:dyDescent="0.2"/>
    <row r="461" s="3" customFormat="1" x14ac:dyDescent="0.2"/>
    <row r="462" s="3" customFormat="1" x14ac:dyDescent="0.2"/>
    <row r="463" s="3" customFormat="1" x14ac:dyDescent="0.2"/>
    <row r="464" s="3" customFormat="1" x14ac:dyDescent="0.2"/>
    <row r="465" s="3" customFormat="1" x14ac:dyDescent="0.2"/>
    <row r="466" s="3" customFormat="1" x14ac:dyDescent="0.2"/>
    <row r="467" s="3" customFormat="1" x14ac:dyDescent="0.2"/>
    <row r="468" s="3" customFormat="1" x14ac:dyDescent="0.2"/>
    <row r="469" s="3" customFormat="1" x14ac:dyDescent="0.2"/>
    <row r="470" s="3" customFormat="1" x14ac:dyDescent="0.2"/>
    <row r="471" s="3" customFormat="1" x14ac:dyDescent="0.2"/>
    <row r="472" s="3" customFormat="1" x14ac:dyDescent="0.2"/>
    <row r="473" s="3" customFormat="1" x14ac:dyDescent="0.2"/>
    <row r="474" s="3" customFormat="1" x14ac:dyDescent="0.2"/>
    <row r="475" s="3" customFormat="1" x14ac:dyDescent="0.2"/>
    <row r="476" s="3" customFormat="1" x14ac:dyDescent="0.2"/>
    <row r="477" s="3" customFormat="1" x14ac:dyDescent="0.2"/>
    <row r="478" s="3" customFormat="1" x14ac:dyDescent="0.2"/>
    <row r="479" s="3" customFormat="1" x14ac:dyDescent="0.2"/>
    <row r="480" s="3" customFormat="1" x14ac:dyDescent="0.2"/>
    <row r="481" s="3" customFormat="1" x14ac:dyDescent="0.2"/>
    <row r="482" s="3" customFormat="1" x14ac:dyDescent="0.2"/>
    <row r="483" s="3" customFormat="1" x14ac:dyDescent="0.2"/>
    <row r="484" s="3" customFormat="1" x14ac:dyDescent="0.2"/>
    <row r="485" s="3" customFormat="1" x14ac:dyDescent="0.2"/>
    <row r="486" s="3" customFormat="1" x14ac:dyDescent="0.2"/>
    <row r="487" s="3" customFormat="1" x14ac:dyDescent="0.2"/>
    <row r="488" s="3" customFormat="1" x14ac:dyDescent="0.2"/>
    <row r="489" s="3" customFormat="1" x14ac:dyDescent="0.2"/>
    <row r="490" s="3" customFormat="1" x14ac:dyDescent="0.2"/>
    <row r="491" s="3" customFormat="1" x14ac:dyDescent="0.2"/>
    <row r="492" s="3" customFormat="1" x14ac:dyDescent="0.2"/>
    <row r="493" s="3" customFormat="1" x14ac:dyDescent="0.2"/>
    <row r="494" s="3" customFormat="1" x14ac:dyDescent="0.2"/>
    <row r="495" s="3" customFormat="1" x14ac:dyDescent="0.2"/>
    <row r="496" s="3" customFormat="1" x14ac:dyDescent="0.2"/>
    <row r="497" s="3" customFormat="1" x14ac:dyDescent="0.2"/>
    <row r="498" s="3" customFormat="1" x14ac:dyDescent="0.2"/>
    <row r="499" s="3" customFormat="1" x14ac:dyDescent="0.2"/>
    <row r="500" s="3" customFormat="1" x14ac:dyDescent="0.2"/>
    <row r="501" s="3" customFormat="1" x14ac:dyDescent="0.2"/>
    <row r="502" s="3" customFormat="1" x14ac:dyDescent="0.2"/>
    <row r="503" s="3" customFormat="1" x14ac:dyDescent="0.2"/>
    <row r="504" s="3" customFormat="1" x14ac:dyDescent="0.2"/>
    <row r="505" s="3" customFormat="1" x14ac:dyDescent="0.2"/>
    <row r="506" s="3" customFormat="1" x14ac:dyDescent="0.2"/>
    <row r="507" s="3" customFormat="1" x14ac:dyDescent="0.2"/>
    <row r="508" s="3" customFormat="1" x14ac:dyDescent="0.2"/>
    <row r="509" s="3" customFormat="1" x14ac:dyDescent="0.2"/>
    <row r="510" s="3" customFormat="1" x14ac:dyDescent="0.2"/>
    <row r="511" s="3" customFormat="1" x14ac:dyDescent="0.2"/>
    <row r="512" s="3" customFormat="1" x14ac:dyDescent="0.2"/>
    <row r="513" s="3" customFormat="1" x14ac:dyDescent="0.2"/>
    <row r="514" s="3" customFormat="1" x14ac:dyDescent="0.2"/>
    <row r="515" s="3" customFormat="1" x14ac:dyDescent="0.2"/>
    <row r="516" s="3" customFormat="1" x14ac:dyDescent="0.2"/>
    <row r="517" s="3" customFormat="1" x14ac:dyDescent="0.2"/>
    <row r="518" s="3" customFormat="1" x14ac:dyDescent="0.2"/>
    <row r="519" s="3" customFormat="1" x14ac:dyDescent="0.2"/>
    <row r="520" s="3" customFormat="1" x14ac:dyDescent="0.2"/>
    <row r="521" s="3" customFormat="1" x14ac:dyDescent="0.2"/>
    <row r="522" s="3" customFormat="1" x14ac:dyDescent="0.2"/>
    <row r="523" s="3" customFormat="1" x14ac:dyDescent="0.2"/>
    <row r="524" s="3" customFormat="1" x14ac:dyDescent="0.2"/>
    <row r="525" s="3" customFormat="1" x14ac:dyDescent="0.2"/>
    <row r="526" s="3" customFormat="1" x14ac:dyDescent="0.2"/>
    <row r="527" s="3" customFormat="1" x14ac:dyDescent="0.2"/>
    <row r="528" s="3" customFormat="1" x14ac:dyDescent="0.2"/>
    <row r="529" s="3" customFormat="1" x14ac:dyDescent="0.2"/>
    <row r="530" s="3" customFormat="1" x14ac:dyDescent="0.2"/>
    <row r="531" s="3" customFormat="1" x14ac:dyDescent="0.2"/>
    <row r="532" s="3" customFormat="1" x14ac:dyDescent="0.2"/>
    <row r="533" s="3" customFormat="1" x14ac:dyDescent="0.2"/>
    <row r="534" s="3" customFormat="1" x14ac:dyDescent="0.2"/>
    <row r="535" s="3" customFormat="1" x14ac:dyDescent="0.2"/>
    <row r="536" s="3" customFormat="1" x14ac:dyDescent="0.2"/>
    <row r="537" s="3" customFormat="1" x14ac:dyDescent="0.2"/>
    <row r="538" s="3" customFormat="1" x14ac:dyDescent="0.2"/>
    <row r="539" s="3" customFormat="1" x14ac:dyDescent="0.2"/>
    <row r="540" s="3" customFormat="1" x14ac:dyDescent="0.2"/>
    <row r="541" s="3" customFormat="1" x14ac:dyDescent="0.2"/>
    <row r="542" s="3" customFormat="1" x14ac:dyDescent="0.2"/>
    <row r="543" s="3" customFormat="1" x14ac:dyDescent="0.2"/>
    <row r="544" s="3" customFormat="1" x14ac:dyDescent="0.2"/>
    <row r="545" s="3" customFormat="1" x14ac:dyDescent="0.2"/>
    <row r="546" s="3" customFormat="1" x14ac:dyDescent="0.2"/>
    <row r="547" s="3" customFormat="1" x14ac:dyDescent="0.2"/>
    <row r="548" s="3" customFormat="1" x14ac:dyDescent="0.2"/>
    <row r="549" s="3" customFormat="1" x14ac:dyDescent="0.2"/>
    <row r="550" s="3" customFormat="1" x14ac:dyDescent="0.2"/>
    <row r="551" s="3" customFormat="1" x14ac:dyDescent="0.2"/>
    <row r="552" s="3" customFormat="1" x14ac:dyDescent="0.2"/>
    <row r="553" s="3" customFormat="1" x14ac:dyDescent="0.2"/>
    <row r="554" s="3" customFormat="1" x14ac:dyDescent="0.2"/>
    <row r="555" s="3" customFormat="1" x14ac:dyDescent="0.2"/>
    <row r="556" s="3" customFormat="1" x14ac:dyDescent="0.2"/>
    <row r="557" s="3" customFormat="1" x14ac:dyDescent="0.2"/>
    <row r="558" s="3" customFormat="1" x14ac:dyDescent="0.2"/>
    <row r="559" s="3" customFormat="1" x14ac:dyDescent="0.2"/>
    <row r="560" s="3" customFormat="1" x14ac:dyDescent="0.2"/>
    <row r="561" s="3" customFormat="1" x14ac:dyDescent="0.2"/>
    <row r="562" s="3" customFormat="1" x14ac:dyDescent="0.2"/>
    <row r="563" s="3" customFormat="1" x14ac:dyDescent="0.2"/>
    <row r="564" s="3" customFormat="1" x14ac:dyDescent="0.2"/>
    <row r="565" s="3" customFormat="1" x14ac:dyDescent="0.2"/>
    <row r="566" s="3" customFormat="1" x14ac:dyDescent="0.2"/>
    <row r="567" s="3" customFormat="1" x14ac:dyDescent="0.2"/>
    <row r="568" s="3" customFormat="1" x14ac:dyDescent="0.2"/>
    <row r="569" s="3" customFormat="1" x14ac:dyDescent="0.2"/>
    <row r="570" s="3" customFormat="1" x14ac:dyDescent="0.2"/>
    <row r="571" s="3" customFormat="1" x14ac:dyDescent="0.2"/>
    <row r="572" s="3" customFormat="1" x14ac:dyDescent="0.2"/>
    <row r="573" s="3" customFormat="1" x14ac:dyDescent="0.2"/>
    <row r="574" s="3" customFormat="1" x14ac:dyDescent="0.2"/>
    <row r="575" s="3" customFormat="1" x14ac:dyDescent="0.2"/>
    <row r="576" s="3" customFormat="1" x14ac:dyDescent="0.2"/>
    <row r="577" s="3" customFormat="1" x14ac:dyDescent="0.2"/>
    <row r="578" s="3" customFormat="1" x14ac:dyDescent="0.2"/>
    <row r="579" s="3" customFormat="1" x14ac:dyDescent="0.2"/>
    <row r="580" s="3" customFormat="1" x14ac:dyDescent="0.2"/>
    <row r="581" s="3" customFormat="1" x14ac:dyDescent="0.2"/>
    <row r="582" s="3" customFormat="1" x14ac:dyDescent="0.2"/>
    <row r="583" s="3" customFormat="1" x14ac:dyDescent="0.2"/>
    <row r="584" s="3" customFormat="1" x14ac:dyDescent="0.2"/>
    <row r="585" s="3" customFormat="1" x14ac:dyDescent="0.2"/>
    <row r="586" s="3" customFormat="1" x14ac:dyDescent="0.2"/>
    <row r="587" s="3" customFormat="1" x14ac:dyDescent="0.2"/>
    <row r="588" s="3" customFormat="1" x14ac:dyDescent="0.2"/>
    <row r="589" s="3" customFormat="1" x14ac:dyDescent="0.2"/>
    <row r="590" s="3" customFormat="1" x14ac:dyDescent="0.2"/>
    <row r="591" s="3" customFormat="1" x14ac:dyDescent="0.2"/>
    <row r="592" s="3" customFormat="1" x14ac:dyDescent="0.2"/>
    <row r="593" s="3" customFormat="1" x14ac:dyDescent="0.2"/>
    <row r="594" s="3" customFormat="1" x14ac:dyDescent="0.2"/>
    <row r="595" s="3" customFormat="1" x14ac:dyDescent="0.2"/>
    <row r="596" s="3" customFormat="1" x14ac:dyDescent="0.2"/>
    <row r="597" s="3" customFormat="1" x14ac:dyDescent="0.2"/>
    <row r="598" s="3" customFormat="1" x14ac:dyDescent="0.2"/>
    <row r="599" s="3" customFormat="1" x14ac:dyDescent="0.2"/>
    <row r="600" s="3" customFormat="1" x14ac:dyDescent="0.2"/>
    <row r="601" s="3" customFormat="1" x14ac:dyDescent="0.2"/>
    <row r="602" s="3" customFormat="1" x14ac:dyDescent="0.2"/>
    <row r="603" s="3" customFormat="1" x14ac:dyDescent="0.2"/>
    <row r="604" s="3" customFormat="1" x14ac:dyDescent="0.2"/>
    <row r="605" s="3" customFormat="1" x14ac:dyDescent="0.2"/>
    <row r="606" s="3" customFormat="1" x14ac:dyDescent="0.2"/>
    <row r="607" s="3" customFormat="1" x14ac:dyDescent="0.2"/>
    <row r="608" s="3" customFormat="1" x14ac:dyDescent="0.2"/>
    <row r="609" s="3" customFormat="1" x14ac:dyDescent="0.2"/>
    <row r="610" s="3" customFormat="1" x14ac:dyDescent="0.2"/>
    <row r="611" s="3" customFormat="1" x14ac:dyDescent="0.2"/>
    <row r="612" s="3" customFormat="1" x14ac:dyDescent="0.2"/>
    <row r="613" s="3" customFormat="1" x14ac:dyDescent="0.2"/>
    <row r="614" s="3" customFormat="1" x14ac:dyDescent="0.2"/>
    <row r="615" s="3" customFormat="1" x14ac:dyDescent="0.2"/>
    <row r="616" s="3" customFormat="1" x14ac:dyDescent="0.2"/>
    <row r="617" s="3" customFormat="1" x14ac:dyDescent="0.2"/>
    <row r="618" s="3" customFormat="1" x14ac:dyDescent="0.2"/>
    <row r="619" s="3" customFormat="1" x14ac:dyDescent="0.2"/>
    <row r="620" s="3" customFormat="1" x14ac:dyDescent="0.2"/>
    <row r="621" s="3" customFormat="1" x14ac:dyDescent="0.2"/>
    <row r="622" s="3" customFormat="1" x14ac:dyDescent="0.2"/>
    <row r="623" s="3" customFormat="1" x14ac:dyDescent="0.2"/>
    <row r="624" s="3" customFormat="1" x14ac:dyDescent="0.2"/>
    <row r="625" s="3" customFormat="1" x14ac:dyDescent="0.2"/>
    <row r="626" s="3" customFormat="1" x14ac:dyDescent="0.2"/>
    <row r="627" s="3" customFormat="1" x14ac:dyDescent="0.2"/>
    <row r="628" s="3" customFormat="1" x14ac:dyDescent="0.2"/>
    <row r="629" s="3" customFormat="1" x14ac:dyDescent="0.2"/>
    <row r="630" s="3" customFormat="1" x14ac:dyDescent="0.2"/>
    <row r="631" s="3" customFormat="1" x14ac:dyDescent="0.2"/>
    <row r="632" s="3" customFormat="1" x14ac:dyDescent="0.2"/>
    <row r="633" s="3" customFormat="1" x14ac:dyDescent="0.2"/>
    <row r="634" s="3" customFormat="1" x14ac:dyDescent="0.2"/>
    <row r="635" s="3" customFormat="1" x14ac:dyDescent="0.2"/>
    <row r="636" s="3" customFormat="1" x14ac:dyDescent="0.2"/>
    <row r="637" s="3" customFormat="1" x14ac:dyDescent="0.2"/>
    <row r="638" s="3" customFormat="1" x14ac:dyDescent="0.2"/>
    <row r="639" s="3" customFormat="1" x14ac:dyDescent="0.2"/>
    <row r="640" s="3" customFormat="1" x14ac:dyDescent="0.2"/>
    <row r="641" s="3" customFormat="1" x14ac:dyDescent="0.2"/>
    <row r="642" s="3" customFormat="1" x14ac:dyDescent="0.2"/>
    <row r="643" s="3" customFormat="1" x14ac:dyDescent="0.2"/>
    <row r="644" s="3" customFormat="1" x14ac:dyDescent="0.2"/>
    <row r="645" s="3" customFormat="1" x14ac:dyDescent="0.2"/>
    <row r="646" s="3" customFormat="1" x14ac:dyDescent="0.2"/>
    <row r="647" s="3" customFormat="1" x14ac:dyDescent="0.2"/>
    <row r="648" s="3" customFormat="1" x14ac:dyDescent="0.2"/>
    <row r="649" s="3" customFormat="1" x14ac:dyDescent="0.2"/>
    <row r="650" s="3" customFormat="1" x14ac:dyDescent="0.2"/>
    <row r="651" s="3" customFormat="1" x14ac:dyDescent="0.2"/>
    <row r="652" s="3" customFormat="1" x14ac:dyDescent="0.2"/>
    <row r="653" s="3" customFormat="1" x14ac:dyDescent="0.2"/>
    <row r="654" s="3" customFormat="1" x14ac:dyDescent="0.2"/>
    <row r="655" s="3" customFormat="1" x14ac:dyDescent="0.2"/>
    <row r="656" s="3" customFormat="1" x14ac:dyDescent="0.2"/>
    <row r="657" s="3" customFormat="1" x14ac:dyDescent="0.2"/>
    <row r="658" s="3" customFormat="1" x14ac:dyDescent="0.2"/>
    <row r="659" s="3" customFormat="1" x14ac:dyDescent="0.2"/>
    <row r="660" s="3" customFormat="1" x14ac:dyDescent="0.2"/>
    <row r="661" s="3" customFormat="1" x14ac:dyDescent="0.2"/>
    <row r="662" s="3" customFormat="1" x14ac:dyDescent="0.2"/>
    <row r="663" s="3" customFormat="1" x14ac:dyDescent="0.2"/>
    <row r="664" s="3" customFormat="1" x14ac:dyDescent="0.2"/>
    <row r="665" s="3" customFormat="1" x14ac:dyDescent="0.2"/>
    <row r="666" s="3" customFormat="1" x14ac:dyDescent="0.2"/>
    <row r="667" s="3" customFormat="1" x14ac:dyDescent="0.2"/>
    <row r="668" s="3" customFormat="1" x14ac:dyDescent="0.2"/>
    <row r="669" s="3" customFormat="1" x14ac:dyDescent="0.2"/>
    <row r="670" s="3" customFormat="1" x14ac:dyDescent="0.2"/>
    <row r="671" s="3" customFormat="1" x14ac:dyDescent="0.2"/>
    <row r="672" s="3" customFormat="1" x14ac:dyDescent="0.2"/>
    <row r="673" s="3" customFormat="1" x14ac:dyDescent="0.2"/>
    <row r="674" s="3" customFormat="1" x14ac:dyDescent="0.2"/>
    <row r="675" s="3" customFormat="1" x14ac:dyDescent="0.2"/>
    <row r="676" s="3" customFormat="1" x14ac:dyDescent="0.2"/>
    <row r="677" s="3" customFormat="1" x14ac:dyDescent="0.2"/>
    <row r="678" s="3" customFormat="1" x14ac:dyDescent="0.2"/>
    <row r="679" s="3" customFormat="1" x14ac:dyDescent="0.2"/>
    <row r="680" s="3" customFormat="1" x14ac:dyDescent="0.2"/>
    <row r="681" s="3" customFormat="1" x14ac:dyDescent="0.2"/>
    <row r="682" s="3" customFormat="1" x14ac:dyDescent="0.2"/>
    <row r="683" s="3" customFormat="1" x14ac:dyDescent="0.2"/>
    <row r="684" s="3" customFormat="1" x14ac:dyDescent="0.2"/>
    <row r="685" s="3" customFormat="1" x14ac:dyDescent="0.2"/>
    <row r="686" s="3" customFormat="1" x14ac:dyDescent="0.2"/>
    <row r="687" s="3" customFormat="1" x14ac:dyDescent="0.2"/>
    <row r="688" s="3" customFormat="1" x14ac:dyDescent="0.2"/>
    <row r="689" s="3" customFormat="1" x14ac:dyDescent="0.2"/>
    <row r="690" s="3" customFormat="1" x14ac:dyDescent="0.2"/>
    <row r="691" s="3" customFormat="1" x14ac:dyDescent="0.2"/>
    <row r="692" s="3" customFormat="1" x14ac:dyDescent="0.2"/>
    <row r="693" s="3" customFormat="1" x14ac:dyDescent="0.2"/>
    <row r="694" s="3" customFormat="1" x14ac:dyDescent="0.2"/>
    <row r="695" s="3" customFormat="1" x14ac:dyDescent="0.2"/>
    <row r="696" s="3" customFormat="1" x14ac:dyDescent="0.2"/>
    <row r="697" s="3" customFormat="1" x14ac:dyDescent="0.2"/>
    <row r="698" s="3" customFormat="1" x14ac:dyDescent="0.2"/>
    <row r="699" s="3" customFormat="1" x14ac:dyDescent="0.2"/>
    <row r="700" s="3" customFormat="1" x14ac:dyDescent="0.2"/>
    <row r="701" s="3" customFormat="1" x14ac:dyDescent="0.2"/>
    <row r="702" s="3" customFormat="1" x14ac:dyDescent="0.2"/>
    <row r="703" s="3" customFormat="1" x14ac:dyDescent="0.2"/>
    <row r="704" s="3" customFormat="1" x14ac:dyDescent="0.2"/>
    <row r="705" s="3" customFormat="1" x14ac:dyDescent="0.2"/>
    <row r="706" s="3" customFormat="1" x14ac:dyDescent="0.2"/>
    <row r="707" s="3" customFormat="1" x14ac:dyDescent="0.2"/>
    <row r="708" s="3" customFormat="1" x14ac:dyDescent="0.2"/>
    <row r="709" s="3" customFormat="1" x14ac:dyDescent="0.2"/>
    <row r="710" s="3" customFormat="1" x14ac:dyDescent="0.2"/>
    <row r="711" s="3" customFormat="1" x14ac:dyDescent="0.2"/>
    <row r="712" s="3" customFormat="1" x14ac:dyDescent="0.2"/>
    <row r="713" s="3" customFormat="1" x14ac:dyDescent="0.2"/>
    <row r="714" s="3" customFormat="1" x14ac:dyDescent="0.2"/>
    <row r="715" s="3" customFormat="1" x14ac:dyDescent="0.2"/>
    <row r="716" s="3" customFormat="1" x14ac:dyDescent="0.2"/>
    <row r="717" s="3" customFormat="1" x14ac:dyDescent="0.2"/>
    <row r="718" s="3" customFormat="1" x14ac:dyDescent="0.2"/>
    <row r="719" s="3" customFormat="1" x14ac:dyDescent="0.2"/>
    <row r="720" s="3" customFormat="1" x14ac:dyDescent="0.2"/>
    <row r="721" s="3" customFormat="1" x14ac:dyDescent="0.2"/>
    <row r="722" s="3" customFormat="1" x14ac:dyDescent="0.2"/>
    <row r="723" s="3" customFormat="1" x14ac:dyDescent="0.2"/>
    <row r="724" s="3" customFormat="1" x14ac:dyDescent="0.2"/>
    <row r="725" s="3" customFormat="1" x14ac:dyDescent="0.2"/>
    <row r="726" s="3" customFormat="1" x14ac:dyDescent="0.2"/>
    <row r="727" s="3" customFormat="1" x14ac:dyDescent="0.2"/>
    <row r="728" s="3" customFormat="1" x14ac:dyDescent="0.2"/>
    <row r="729" s="3" customFormat="1" x14ac:dyDescent="0.2"/>
    <row r="730" s="3" customFormat="1" x14ac:dyDescent="0.2"/>
    <row r="731" s="3" customFormat="1" x14ac:dyDescent="0.2"/>
    <row r="732" s="3" customFormat="1" x14ac:dyDescent="0.2"/>
    <row r="733" s="3" customFormat="1" x14ac:dyDescent="0.2"/>
    <row r="734" s="3" customFormat="1" x14ac:dyDescent="0.2"/>
    <row r="735" s="3" customFormat="1" x14ac:dyDescent="0.2"/>
    <row r="736" s="3" customFormat="1" x14ac:dyDescent="0.2"/>
    <row r="737" s="3" customFormat="1" x14ac:dyDescent="0.2"/>
    <row r="738" s="3" customFormat="1" x14ac:dyDescent="0.2"/>
    <row r="739" s="3" customFormat="1" x14ac:dyDescent="0.2"/>
    <row r="740" s="3" customFormat="1" x14ac:dyDescent="0.2"/>
    <row r="741" s="3" customFormat="1" x14ac:dyDescent="0.2"/>
    <row r="742" s="3" customFormat="1" x14ac:dyDescent="0.2"/>
    <row r="743" s="3" customFormat="1" x14ac:dyDescent="0.2"/>
    <row r="744" s="3" customFormat="1" x14ac:dyDescent="0.2"/>
    <row r="745" s="3" customFormat="1" x14ac:dyDescent="0.2"/>
    <row r="746" s="3" customFormat="1" x14ac:dyDescent="0.2"/>
    <row r="747" s="3" customFormat="1" x14ac:dyDescent="0.2"/>
    <row r="748" s="3" customFormat="1" x14ac:dyDescent="0.2"/>
    <row r="749" s="3" customFormat="1" x14ac:dyDescent="0.2"/>
    <row r="750" s="3" customFormat="1" x14ac:dyDescent="0.2"/>
    <row r="751" s="3" customFormat="1" x14ac:dyDescent="0.2"/>
    <row r="752" s="3" customFormat="1" x14ac:dyDescent="0.2"/>
    <row r="753" s="3" customFormat="1" x14ac:dyDescent="0.2"/>
    <row r="754" s="3" customFormat="1" x14ac:dyDescent="0.2"/>
    <row r="755" s="3" customFormat="1" x14ac:dyDescent="0.2"/>
    <row r="756" s="3" customFormat="1" x14ac:dyDescent="0.2"/>
    <row r="757" s="3" customFormat="1" x14ac:dyDescent="0.2"/>
    <row r="758" s="3" customFormat="1" x14ac:dyDescent="0.2"/>
    <row r="759" s="3" customFormat="1" x14ac:dyDescent="0.2"/>
    <row r="760" s="3" customFormat="1" x14ac:dyDescent="0.2"/>
    <row r="761" s="3" customFormat="1" x14ac:dyDescent="0.2"/>
    <row r="762" s="3" customFormat="1" x14ac:dyDescent="0.2"/>
    <row r="763" s="3" customFormat="1" x14ac:dyDescent="0.2"/>
    <row r="764" s="3" customFormat="1" x14ac:dyDescent="0.2"/>
    <row r="765" s="3" customFormat="1" x14ac:dyDescent="0.2"/>
    <row r="766" s="3" customFormat="1" x14ac:dyDescent="0.2"/>
    <row r="767" s="3" customFormat="1" x14ac:dyDescent="0.2"/>
    <row r="768" s="3" customFormat="1" x14ac:dyDescent="0.2"/>
    <row r="769" s="3" customFormat="1" x14ac:dyDescent="0.2"/>
    <row r="770" s="3" customFormat="1" x14ac:dyDescent="0.2"/>
    <row r="771" s="3" customFormat="1" x14ac:dyDescent="0.2"/>
    <row r="772" s="3" customFormat="1" x14ac:dyDescent="0.2"/>
    <row r="773" s="3" customFormat="1" x14ac:dyDescent="0.2"/>
    <row r="774" s="3" customFormat="1" x14ac:dyDescent="0.2"/>
    <row r="775" s="3" customFormat="1" x14ac:dyDescent="0.2"/>
    <row r="776" s="3" customFormat="1" x14ac:dyDescent="0.2"/>
    <row r="777" s="3" customFormat="1" x14ac:dyDescent="0.2"/>
    <row r="778" s="3" customFormat="1" x14ac:dyDescent="0.2"/>
    <row r="779" s="3" customFormat="1" x14ac:dyDescent="0.2"/>
    <row r="780" s="3" customFormat="1" x14ac:dyDescent="0.2"/>
    <row r="781" s="3" customFormat="1" x14ac:dyDescent="0.2"/>
    <row r="782" s="3" customFormat="1" x14ac:dyDescent="0.2"/>
    <row r="783" s="3" customFormat="1" x14ac:dyDescent="0.2"/>
    <row r="784" s="3" customFormat="1" x14ac:dyDescent="0.2"/>
    <row r="785" s="3" customFormat="1" x14ac:dyDescent="0.2"/>
    <row r="786" s="3" customFormat="1" x14ac:dyDescent="0.2"/>
    <row r="787" s="3" customFormat="1" x14ac:dyDescent="0.2"/>
    <row r="788" s="3" customFormat="1" x14ac:dyDescent="0.2"/>
    <row r="789" s="3" customFormat="1" x14ac:dyDescent="0.2"/>
    <row r="790" s="3" customFormat="1" x14ac:dyDescent="0.2"/>
    <row r="791" s="3" customFormat="1" x14ac:dyDescent="0.2"/>
    <row r="792" s="3" customFormat="1" x14ac:dyDescent="0.2"/>
    <row r="793" s="3" customFormat="1" x14ac:dyDescent="0.2"/>
    <row r="794" s="3" customFormat="1" x14ac:dyDescent="0.2"/>
    <row r="795" s="3" customFormat="1" x14ac:dyDescent="0.2"/>
    <row r="796" s="3" customFormat="1" x14ac:dyDescent="0.2"/>
    <row r="797" s="3" customFormat="1" x14ac:dyDescent="0.2"/>
    <row r="798" s="3" customFormat="1" x14ac:dyDescent="0.2"/>
    <row r="799" s="3" customFormat="1" x14ac:dyDescent="0.2"/>
    <row r="800" s="3" customFormat="1" x14ac:dyDescent="0.2"/>
    <row r="801" s="3" customFormat="1" x14ac:dyDescent="0.2"/>
    <row r="802" s="3" customFormat="1" x14ac:dyDescent="0.2"/>
    <row r="803" s="3" customFormat="1" x14ac:dyDescent="0.2"/>
    <row r="804" s="3" customFormat="1" x14ac:dyDescent="0.2"/>
    <row r="805" s="3" customFormat="1" x14ac:dyDescent="0.2"/>
    <row r="806" s="3" customFormat="1" x14ac:dyDescent="0.2"/>
    <row r="807" s="3" customFormat="1" x14ac:dyDescent="0.2"/>
    <row r="808" s="3" customFormat="1" x14ac:dyDescent="0.2"/>
    <row r="809" s="3" customFormat="1" x14ac:dyDescent="0.2"/>
    <row r="810" s="3" customFormat="1" x14ac:dyDescent="0.2"/>
    <row r="811" s="3" customFormat="1" x14ac:dyDescent="0.2"/>
    <row r="812" s="3" customFormat="1" x14ac:dyDescent="0.2"/>
    <row r="813" s="3" customFormat="1" x14ac:dyDescent="0.2"/>
    <row r="814" s="3" customFormat="1" x14ac:dyDescent="0.2"/>
    <row r="815" s="3" customFormat="1" x14ac:dyDescent="0.2"/>
    <row r="816" s="3" customFormat="1" x14ac:dyDescent="0.2"/>
    <row r="817" s="3" customFormat="1" x14ac:dyDescent="0.2"/>
    <row r="818" s="3" customFormat="1" x14ac:dyDescent="0.2"/>
    <row r="819" s="3" customFormat="1" x14ac:dyDescent="0.2"/>
    <row r="820" s="3" customFormat="1" x14ac:dyDescent="0.2"/>
    <row r="821" s="3" customFormat="1" x14ac:dyDescent="0.2"/>
    <row r="822" s="3" customFormat="1" x14ac:dyDescent="0.2"/>
    <row r="823" s="3" customFormat="1" x14ac:dyDescent="0.2"/>
    <row r="824" s="3" customFormat="1" x14ac:dyDescent="0.2"/>
    <row r="825" s="3" customFormat="1" x14ac:dyDescent="0.2"/>
    <row r="826" s="3" customFormat="1" x14ac:dyDescent="0.2"/>
    <row r="827" s="3" customFormat="1" x14ac:dyDescent="0.2"/>
    <row r="828" s="3" customFormat="1" x14ac:dyDescent="0.2"/>
    <row r="829" s="3" customFormat="1" x14ac:dyDescent="0.2"/>
    <row r="830" s="3" customFormat="1" x14ac:dyDescent="0.2"/>
    <row r="831" s="3" customFormat="1" x14ac:dyDescent="0.2"/>
    <row r="832" s="3" customFormat="1" x14ac:dyDescent="0.2"/>
    <row r="833" s="3" customFormat="1" x14ac:dyDescent="0.2"/>
    <row r="834" s="3" customFormat="1" x14ac:dyDescent="0.2"/>
    <row r="835" s="3" customFormat="1" x14ac:dyDescent="0.2"/>
    <row r="836" s="3" customFormat="1" x14ac:dyDescent="0.2"/>
    <row r="837" s="3" customFormat="1" x14ac:dyDescent="0.2"/>
    <row r="838" s="3" customFormat="1" x14ac:dyDescent="0.2"/>
    <row r="839" s="3" customFormat="1" x14ac:dyDescent="0.2"/>
    <row r="840" s="3" customFormat="1" x14ac:dyDescent="0.2"/>
    <row r="841" s="3" customFormat="1" x14ac:dyDescent="0.2"/>
    <row r="842" s="3" customFormat="1" x14ac:dyDescent="0.2"/>
    <row r="843" s="3" customFormat="1" x14ac:dyDescent="0.2"/>
    <row r="844" s="3" customFormat="1" x14ac:dyDescent="0.2"/>
    <row r="845" s="3" customFormat="1" x14ac:dyDescent="0.2"/>
    <row r="846" s="3" customFormat="1" x14ac:dyDescent="0.2"/>
    <row r="847" s="3" customFormat="1" x14ac:dyDescent="0.2"/>
    <row r="848" s="3" customFormat="1" x14ac:dyDescent="0.2"/>
    <row r="849" s="3" customFormat="1" x14ac:dyDescent="0.2"/>
    <row r="850" s="3" customFormat="1" x14ac:dyDescent="0.2"/>
    <row r="851" s="3" customFormat="1" x14ac:dyDescent="0.2"/>
    <row r="852" s="3" customFormat="1" x14ac:dyDescent="0.2"/>
    <row r="853" s="3" customFormat="1" x14ac:dyDescent="0.2"/>
    <row r="854" s="3" customFormat="1" x14ac:dyDescent="0.2"/>
    <row r="855" s="3" customFormat="1" x14ac:dyDescent="0.2"/>
    <row r="856" s="3" customFormat="1" x14ac:dyDescent="0.2"/>
    <row r="857" s="3" customFormat="1" x14ac:dyDescent="0.2"/>
    <row r="858" s="3" customFormat="1" x14ac:dyDescent="0.2"/>
    <row r="859" s="3" customFormat="1" x14ac:dyDescent="0.2"/>
    <row r="860" s="3" customFormat="1" x14ac:dyDescent="0.2"/>
    <row r="861" s="3" customFormat="1" x14ac:dyDescent="0.2"/>
    <row r="862" s="3" customFormat="1" x14ac:dyDescent="0.2"/>
    <row r="863" s="3" customFormat="1" x14ac:dyDescent="0.2"/>
    <row r="864" s="3" customFormat="1" x14ac:dyDescent="0.2"/>
    <row r="865" s="3" customFormat="1" x14ac:dyDescent="0.2"/>
    <row r="866" s="3" customFormat="1" x14ac:dyDescent="0.2"/>
    <row r="867" s="3" customFormat="1" x14ac:dyDescent="0.2"/>
    <row r="868" s="3" customFormat="1" x14ac:dyDescent="0.2"/>
    <row r="869" s="3" customFormat="1" x14ac:dyDescent="0.2"/>
    <row r="870" s="3" customFormat="1" x14ac:dyDescent="0.2"/>
    <row r="871" s="3" customFormat="1" x14ac:dyDescent="0.2"/>
    <row r="872" s="3" customFormat="1" x14ac:dyDescent="0.2"/>
    <row r="873" s="3" customFormat="1" x14ac:dyDescent="0.2"/>
    <row r="874" s="3" customFormat="1" x14ac:dyDescent="0.2"/>
    <row r="875" s="3" customFormat="1" x14ac:dyDescent="0.2"/>
    <row r="876" s="3" customFormat="1" x14ac:dyDescent="0.2"/>
    <row r="877" s="3" customFormat="1" x14ac:dyDescent="0.2"/>
    <row r="878" s="3" customFormat="1" x14ac:dyDescent="0.2"/>
    <row r="879" s="3" customFormat="1" x14ac:dyDescent="0.2"/>
    <row r="880" s="3" customFormat="1" x14ac:dyDescent="0.2"/>
    <row r="881" s="3" customFormat="1" x14ac:dyDescent="0.2"/>
    <row r="882" s="3" customFormat="1" x14ac:dyDescent="0.2"/>
    <row r="883" s="3" customFormat="1" x14ac:dyDescent="0.2"/>
    <row r="884" s="3" customFormat="1" x14ac:dyDescent="0.2"/>
    <row r="885" s="3" customFormat="1" x14ac:dyDescent="0.2"/>
    <row r="886" s="3" customFormat="1" x14ac:dyDescent="0.2"/>
    <row r="887" s="3" customFormat="1" x14ac:dyDescent="0.2"/>
    <row r="888" s="3" customFormat="1" x14ac:dyDescent="0.2"/>
    <row r="889" s="3" customFormat="1" x14ac:dyDescent="0.2"/>
    <row r="890" s="3" customFormat="1" x14ac:dyDescent="0.2"/>
    <row r="891" s="3" customFormat="1" x14ac:dyDescent="0.2"/>
    <row r="892" s="3" customFormat="1" x14ac:dyDescent="0.2"/>
    <row r="893" s="3" customFormat="1" x14ac:dyDescent="0.2"/>
    <row r="894" s="3" customFormat="1" x14ac:dyDescent="0.2"/>
    <row r="895" s="3" customFormat="1" x14ac:dyDescent="0.2"/>
    <row r="896" s="3" customFormat="1" x14ac:dyDescent="0.2"/>
    <row r="897" s="3" customFormat="1" x14ac:dyDescent="0.2"/>
    <row r="898" s="3" customFormat="1" x14ac:dyDescent="0.2"/>
    <row r="899" s="3" customFormat="1" x14ac:dyDescent="0.2"/>
    <row r="900" s="3" customFormat="1" x14ac:dyDescent="0.2"/>
    <row r="901" s="3" customFormat="1" x14ac:dyDescent="0.2"/>
    <row r="902" s="3" customFormat="1" x14ac:dyDescent="0.2"/>
    <row r="903" s="3" customFormat="1" x14ac:dyDescent="0.2"/>
    <row r="904" s="3" customFormat="1" x14ac:dyDescent="0.2"/>
    <row r="905" s="3" customFormat="1" x14ac:dyDescent="0.2"/>
    <row r="906" s="3" customFormat="1" x14ac:dyDescent="0.2"/>
    <row r="907" s="3" customFormat="1" x14ac:dyDescent="0.2"/>
    <row r="908" s="3" customFormat="1" x14ac:dyDescent="0.2"/>
    <row r="909" s="3" customFormat="1" x14ac:dyDescent="0.2"/>
    <row r="910" s="3" customFormat="1" x14ac:dyDescent="0.2"/>
    <row r="911" s="3" customFormat="1" x14ac:dyDescent="0.2"/>
    <row r="912" s="3" customFormat="1" x14ac:dyDescent="0.2"/>
    <row r="913" s="3" customFormat="1" x14ac:dyDescent="0.2"/>
    <row r="914" s="3" customFormat="1" x14ac:dyDescent="0.2"/>
    <row r="915" s="3" customFormat="1" x14ac:dyDescent="0.2"/>
    <row r="916" s="3" customFormat="1" x14ac:dyDescent="0.2"/>
    <row r="917" s="3" customFormat="1" x14ac:dyDescent="0.2"/>
    <row r="918" s="3" customFormat="1" x14ac:dyDescent="0.2"/>
    <row r="919" s="3" customFormat="1" x14ac:dyDescent="0.2"/>
    <row r="920" s="3" customFormat="1" x14ac:dyDescent="0.2"/>
    <row r="921" s="3" customFormat="1" x14ac:dyDescent="0.2"/>
    <row r="922" s="3" customFormat="1" x14ac:dyDescent="0.2"/>
    <row r="923" s="3" customFormat="1" x14ac:dyDescent="0.2"/>
    <row r="924" s="3" customFormat="1" x14ac:dyDescent="0.2"/>
    <row r="925" s="3" customFormat="1" x14ac:dyDescent="0.2"/>
    <row r="926" s="3" customFormat="1" x14ac:dyDescent="0.2"/>
    <row r="927" s="3" customFormat="1" x14ac:dyDescent="0.2"/>
    <row r="928" s="3" customFormat="1" x14ac:dyDescent="0.2"/>
    <row r="929" s="3" customFormat="1" x14ac:dyDescent="0.2"/>
    <row r="930" s="3" customFormat="1" x14ac:dyDescent="0.2"/>
    <row r="931" s="3" customFormat="1" x14ac:dyDescent="0.2"/>
    <row r="932" s="3" customFormat="1" x14ac:dyDescent="0.2"/>
  </sheetData>
  <mergeCells count="8">
    <mergeCell ref="G4:G5"/>
    <mergeCell ref="B1:G1"/>
    <mergeCell ref="A2:G2"/>
    <mergeCell ref="A3:D3"/>
    <mergeCell ref="E3:F3"/>
    <mergeCell ref="A4:A5"/>
    <mergeCell ref="B4:E4"/>
    <mergeCell ref="F4:F5"/>
  </mergeCells>
  <pageMargins left="0.31496062992125984" right="0.23622047244094491" top="0.35433070866141736" bottom="0.19685039370078741" header="0.23622047244094491" footer="0.27559055118110237"/>
  <pageSetup paperSize="9" scale="65" fitToHeight="3" orientation="portrait" r:id="rId1"/>
  <headerFoot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32"/>
  <sheetViews>
    <sheetView tabSelected="1" workbookViewId="0">
      <selection activeCell="A2" sqref="A2:G2"/>
    </sheetView>
  </sheetViews>
  <sheetFormatPr defaultRowHeight="12.75" x14ac:dyDescent="0.2"/>
  <cols>
    <col min="1" max="1" width="69.42578125" customWidth="1"/>
    <col min="2" max="2" width="4.5703125" customWidth="1"/>
    <col min="3" max="3" width="4.7109375" customWidth="1"/>
    <col min="4" max="4" width="11.85546875" customWidth="1"/>
    <col min="5" max="5" width="4.5703125" customWidth="1"/>
    <col min="6" max="6" width="15" customWidth="1"/>
    <col min="7" max="7" width="17.140625" customWidth="1"/>
    <col min="8" max="8" width="28.28515625" customWidth="1"/>
    <col min="9" max="9" width="14.42578125" bestFit="1" customWidth="1"/>
  </cols>
  <sheetData>
    <row r="1" spans="1:17" ht="63" customHeight="1" x14ac:dyDescent="0.25">
      <c r="B1" s="79" t="s">
        <v>132</v>
      </c>
      <c r="C1" s="79"/>
      <c r="D1" s="79"/>
      <c r="E1" s="79"/>
      <c r="F1" s="79"/>
      <c r="G1" s="79"/>
      <c r="H1" s="12"/>
      <c r="I1" s="12"/>
    </row>
    <row r="2" spans="1:17" ht="28.5" customHeight="1" x14ac:dyDescent="0.25">
      <c r="A2" s="80" t="s">
        <v>125</v>
      </c>
      <c r="B2" s="80"/>
      <c r="C2" s="80"/>
      <c r="D2" s="80"/>
      <c r="E2" s="80"/>
      <c r="F2" s="80"/>
      <c r="G2" s="80"/>
      <c r="H2" s="12"/>
      <c r="I2" s="12"/>
    </row>
    <row r="3" spans="1:17" ht="9" customHeight="1" x14ac:dyDescent="0.2">
      <c r="A3" s="81"/>
      <c r="B3" s="81"/>
      <c r="C3" s="81"/>
      <c r="D3" s="81"/>
      <c r="E3" s="82"/>
      <c r="F3" s="83"/>
      <c r="G3" s="76"/>
    </row>
    <row r="4" spans="1:17" ht="27.75" customHeight="1" x14ac:dyDescent="0.2">
      <c r="A4" s="84" t="s">
        <v>0</v>
      </c>
      <c r="B4" s="85" t="s">
        <v>1</v>
      </c>
      <c r="C4" s="86"/>
      <c r="D4" s="86"/>
      <c r="E4" s="87"/>
      <c r="F4" s="77" t="s">
        <v>104</v>
      </c>
      <c r="G4" s="77" t="s">
        <v>105</v>
      </c>
    </row>
    <row r="5" spans="1:17" ht="61.5" customHeight="1" x14ac:dyDescent="0.2">
      <c r="A5" s="78"/>
      <c r="B5" s="26" t="s">
        <v>4</v>
      </c>
      <c r="C5" s="27" t="s">
        <v>36</v>
      </c>
      <c r="D5" s="27" t="s">
        <v>5</v>
      </c>
      <c r="E5" s="27" t="s">
        <v>6</v>
      </c>
      <c r="F5" s="88"/>
      <c r="G5" s="78"/>
    </row>
    <row r="6" spans="1:17" x14ac:dyDescent="0.2">
      <c r="A6" s="49" t="s">
        <v>3</v>
      </c>
      <c r="B6" s="28" t="s">
        <v>7</v>
      </c>
      <c r="C6" s="28" t="s">
        <v>8</v>
      </c>
      <c r="D6" s="28"/>
      <c r="E6" s="28"/>
      <c r="F6" s="47">
        <f>F7+F12+F25+F21</f>
        <v>11933541.1</v>
      </c>
      <c r="G6" s="47">
        <f>G7+G12+G25+G21</f>
        <v>11932957.82</v>
      </c>
    </row>
    <row r="7" spans="1:17" ht="22.5" x14ac:dyDescent="0.2">
      <c r="A7" s="50" t="s">
        <v>9</v>
      </c>
      <c r="B7" s="29" t="s">
        <v>7</v>
      </c>
      <c r="C7" s="29" t="s">
        <v>10</v>
      </c>
      <c r="D7" s="29"/>
      <c r="E7" s="29"/>
      <c r="F7" s="30">
        <f>F8</f>
        <v>1149232.31</v>
      </c>
      <c r="G7" s="30">
        <f>G8</f>
        <v>1149232.31</v>
      </c>
      <c r="H7" s="10"/>
    </row>
    <row r="8" spans="1:17" x14ac:dyDescent="0.2">
      <c r="A8" s="44" t="s">
        <v>59</v>
      </c>
      <c r="B8" s="31" t="s">
        <v>7</v>
      </c>
      <c r="C8" s="31" t="s">
        <v>10</v>
      </c>
      <c r="D8" s="31" t="s">
        <v>70</v>
      </c>
      <c r="E8" s="31"/>
      <c r="F8" s="32">
        <f>F9</f>
        <v>1149232.31</v>
      </c>
      <c r="G8" s="32">
        <f>G9</f>
        <v>1149232.31</v>
      </c>
    </row>
    <row r="9" spans="1:17" x14ac:dyDescent="0.2">
      <c r="A9" s="40" t="s">
        <v>11</v>
      </c>
      <c r="B9" s="31" t="s">
        <v>7</v>
      </c>
      <c r="C9" s="31" t="s">
        <v>10</v>
      </c>
      <c r="D9" s="31" t="s">
        <v>69</v>
      </c>
      <c r="E9" s="31"/>
      <c r="F9" s="32">
        <f>F10+F11</f>
        <v>1149232.31</v>
      </c>
      <c r="G9" s="32">
        <f>G10+G11</f>
        <v>1149232.31</v>
      </c>
    </row>
    <row r="10" spans="1:17" ht="22.5" x14ac:dyDescent="0.2">
      <c r="A10" s="40" t="s">
        <v>33</v>
      </c>
      <c r="B10" s="31" t="s">
        <v>7</v>
      </c>
      <c r="C10" s="31" t="s">
        <v>10</v>
      </c>
      <c r="D10" s="31" t="s">
        <v>69</v>
      </c>
      <c r="E10" s="31" t="s">
        <v>32</v>
      </c>
      <c r="F10" s="32">
        <v>915011.89</v>
      </c>
      <c r="G10" s="32">
        <v>915011.89</v>
      </c>
    </row>
    <row r="11" spans="1:17" ht="22.5" customHeight="1" x14ac:dyDescent="0.2">
      <c r="A11" s="40" t="s">
        <v>107</v>
      </c>
      <c r="B11" s="31" t="s">
        <v>7</v>
      </c>
      <c r="C11" s="31" t="s">
        <v>10</v>
      </c>
      <c r="D11" s="31" t="s">
        <v>69</v>
      </c>
      <c r="E11" s="31" t="s">
        <v>106</v>
      </c>
      <c r="F11" s="32">
        <v>234220.42</v>
      </c>
      <c r="G11" s="32">
        <v>234220.42</v>
      </c>
    </row>
    <row r="12" spans="1:17" x14ac:dyDescent="0.2">
      <c r="A12" s="36" t="s">
        <v>98</v>
      </c>
      <c r="B12" s="33" t="s">
        <v>7</v>
      </c>
      <c r="C12" s="33" t="s">
        <v>14</v>
      </c>
      <c r="D12" s="31"/>
      <c r="E12" s="33"/>
      <c r="F12" s="72">
        <f>F13+F18</f>
        <v>7813247.7999999998</v>
      </c>
      <c r="G12" s="72">
        <f>G13+G18</f>
        <v>7812664.5200000005</v>
      </c>
      <c r="H12" s="10"/>
    </row>
    <row r="13" spans="1:17" ht="19.5" customHeight="1" x14ac:dyDescent="0.2">
      <c r="A13" s="44" t="s">
        <v>62</v>
      </c>
      <c r="B13" s="29" t="s">
        <v>13</v>
      </c>
      <c r="C13" s="29" t="s">
        <v>14</v>
      </c>
      <c r="D13" s="31" t="s">
        <v>71</v>
      </c>
      <c r="E13" s="29"/>
      <c r="F13" s="30">
        <f>F14+F15+F16+F17</f>
        <v>7804723.04</v>
      </c>
      <c r="G13" s="30">
        <f>G14+G15+G16+G17</f>
        <v>7804139.7600000007</v>
      </c>
      <c r="H13" s="10"/>
    </row>
    <row r="14" spans="1:17" ht="22.5" x14ac:dyDescent="0.2">
      <c r="A14" s="40" t="s">
        <v>33</v>
      </c>
      <c r="B14" s="31" t="s">
        <v>7</v>
      </c>
      <c r="C14" s="31" t="s">
        <v>14</v>
      </c>
      <c r="D14" s="31" t="s">
        <v>71</v>
      </c>
      <c r="E14" s="31" t="s">
        <v>32</v>
      </c>
      <c r="F14" s="32">
        <v>4077764.48</v>
      </c>
      <c r="G14" s="32">
        <v>4077764.48</v>
      </c>
    </row>
    <row r="15" spans="1:17" ht="22.5" customHeight="1" x14ac:dyDescent="0.2">
      <c r="A15" s="40" t="s">
        <v>107</v>
      </c>
      <c r="B15" s="31" t="s">
        <v>7</v>
      </c>
      <c r="C15" s="31" t="s">
        <v>14</v>
      </c>
      <c r="D15" s="31" t="s">
        <v>71</v>
      </c>
      <c r="E15" s="31" t="s">
        <v>106</v>
      </c>
      <c r="F15" s="32">
        <v>1398165.86</v>
      </c>
      <c r="G15" s="32">
        <v>1397582.58</v>
      </c>
    </row>
    <row r="16" spans="1:17" s="22" customFormat="1" ht="12.75" customHeight="1" x14ac:dyDescent="0.2">
      <c r="A16" s="51" t="s">
        <v>103</v>
      </c>
      <c r="B16" s="34" t="s">
        <v>7</v>
      </c>
      <c r="C16" s="34" t="s">
        <v>14</v>
      </c>
      <c r="D16" s="34" t="s">
        <v>71</v>
      </c>
      <c r="E16" s="34" t="s">
        <v>47</v>
      </c>
      <c r="F16" s="35">
        <v>851387.9</v>
      </c>
      <c r="G16" s="35">
        <v>851387.9</v>
      </c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1:7" s="1" customFormat="1" ht="22.5" x14ac:dyDescent="0.2">
      <c r="A17" s="40" t="s">
        <v>35</v>
      </c>
      <c r="B17" s="33" t="s">
        <v>7</v>
      </c>
      <c r="C17" s="33" t="s">
        <v>14</v>
      </c>
      <c r="D17" s="31" t="s">
        <v>71</v>
      </c>
      <c r="E17" s="33" t="s">
        <v>34</v>
      </c>
      <c r="F17" s="32">
        <v>1477404.8</v>
      </c>
      <c r="G17" s="32">
        <v>1477404.8</v>
      </c>
    </row>
    <row r="18" spans="1:7" s="1" customFormat="1" ht="12.75" customHeight="1" x14ac:dyDescent="0.2">
      <c r="A18" s="43" t="s">
        <v>63</v>
      </c>
      <c r="B18" s="31" t="s">
        <v>7</v>
      </c>
      <c r="C18" s="31" t="s">
        <v>14</v>
      </c>
      <c r="D18" s="31" t="s">
        <v>72</v>
      </c>
      <c r="E18" s="33"/>
      <c r="F18" s="32">
        <f>F19+F20</f>
        <v>8524.76</v>
      </c>
      <c r="G18" s="32">
        <f>G19+G20</f>
        <v>8524.76</v>
      </c>
    </row>
    <row r="19" spans="1:7" s="1" customFormat="1" x14ac:dyDescent="0.2">
      <c r="A19" s="53" t="s">
        <v>38</v>
      </c>
      <c r="B19" s="31" t="s">
        <v>7</v>
      </c>
      <c r="C19" s="31" t="s">
        <v>14</v>
      </c>
      <c r="D19" s="31" t="s">
        <v>58</v>
      </c>
      <c r="E19" s="31" t="s">
        <v>37</v>
      </c>
      <c r="F19" s="32">
        <v>7903.97</v>
      </c>
      <c r="G19" s="32">
        <v>7903.97</v>
      </c>
    </row>
    <row r="20" spans="1:7" s="1" customFormat="1" x14ac:dyDescent="0.2">
      <c r="A20" s="53" t="s">
        <v>109</v>
      </c>
      <c r="B20" s="31" t="s">
        <v>7</v>
      </c>
      <c r="C20" s="31" t="s">
        <v>14</v>
      </c>
      <c r="D20" s="31" t="s">
        <v>58</v>
      </c>
      <c r="E20" s="31" t="s">
        <v>108</v>
      </c>
      <c r="F20" s="32">
        <v>620.79</v>
      </c>
      <c r="G20" s="32">
        <v>620.79</v>
      </c>
    </row>
    <row r="21" spans="1:7" s="1" customFormat="1" x14ac:dyDescent="0.2">
      <c r="A21" s="54" t="s">
        <v>45</v>
      </c>
      <c r="B21" s="29" t="s">
        <v>7</v>
      </c>
      <c r="C21" s="29" t="s">
        <v>18</v>
      </c>
      <c r="D21" s="31"/>
      <c r="E21" s="29"/>
      <c r="F21" s="30">
        <f t="shared" ref="F21:G23" si="0">F22</f>
        <v>452156.05</v>
      </c>
      <c r="G21" s="30">
        <f t="shared" si="0"/>
        <v>452156.05</v>
      </c>
    </row>
    <row r="22" spans="1:7" s="1" customFormat="1" x14ac:dyDescent="0.2">
      <c r="A22" s="41" t="s">
        <v>59</v>
      </c>
      <c r="B22" s="29" t="s">
        <v>7</v>
      </c>
      <c r="C22" s="29" t="s">
        <v>18</v>
      </c>
      <c r="D22" s="31" t="s">
        <v>70</v>
      </c>
      <c r="E22" s="29"/>
      <c r="F22" s="71">
        <f t="shared" si="0"/>
        <v>452156.05</v>
      </c>
      <c r="G22" s="71">
        <f t="shared" si="0"/>
        <v>452156.05</v>
      </c>
    </row>
    <row r="23" spans="1:7" s="1" customFormat="1" ht="18.75" customHeight="1" x14ac:dyDescent="0.2">
      <c r="A23" s="52" t="s">
        <v>123</v>
      </c>
      <c r="B23" s="31" t="s">
        <v>7</v>
      </c>
      <c r="C23" s="31" t="s">
        <v>18</v>
      </c>
      <c r="D23" s="31" t="s">
        <v>122</v>
      </c>
      <c r="E23" s="31"/>
      <c r="F23" s="32">
        <f t="shared" si="0"/>
        <v>452156.05</v>
      </c>
      <c r="G23" s="32">
        <f t="shared" si="0"/>
        <v>452156.05</v>
      </c>
    </row>
    <row r="24" spans="1:7" s="1" customFormat="1" x14ac:dyDescent="0.2">
      <c r="A24" s="40" t="s">
        <v>124</v>
      </c>
      <c r="B24" s="31" t="s">
        <v>7</v>
      </c>
      <c r="C24" s="31" t="s">
        <v>18</v>
      </c>
      <c r="D24" s="31" t="s">
        <v>122</v>
      </c>
      <c r="E24" s="31" t="s">
        <v>121</v>
      </c>
      <c r="F24" s="32">
        <v>452156.05</v>
      </c>
      <c r="G24" s="32">
        <v>452156.05</v>
      </c>
    </row>
    <row r="25" spans="1:7" x14ac:dyDescent="0.2">
      <c r="A25" s="55" t="s">
        <v>16</v>
      </c>
      <c r="B25" s="29" t="s">
        <v>7</v>
      </c>
      <c r="C25" s="29" t="s">
        <v>25</v>
      </c>
      <c r="D25" s="31"/>
      <c r="E25" s="29"/>
      <c r="F25" s="37">
        <f>F26+F31</f>
        <v>2518904.94</v>
      </c>
      <c r="G25" s="37">
        <f>G26+G31</f>
        <v>2518904.94</v>
      </c>
    </row>
    <row r="26" spans="1:7" ht="15.75" customHeight="1" x14ac:dyDescent="0.2">
      <c r="A26" s="38" t="s">
        <v>64</v>
      </c>
      <c r="B26" s="29" t="s">
        <v>7</v>
      </c>
      <c r="C26" s="29" t="s">
        <v>25</v>
      </c>
      <c r="D26" s="31" t="s">
        <v>77</v>
      </c>
      <c r="E26" s="29"/>
      <c r="F26" s="70">
        <f>F27+F29</f>
        <v>45620</v>
      </c>
      <c r="G26" s="70">
        <f>G28+G30</f>
        <v>45620</v>
      </c>
    </row>
    <row r="27" spans="1:7" ht="33.75" customHeight="1" x14ac:dyDescent="0.2">
      <c r="A27" s="51" t="s">
        <v>73</v>
      </c>
      <c r="B27" s="56" t="s">
        <v>7</v>
      </c>
      <c r="C27" s="56" t="s">
        <v>25</v>
      </c>
      <c r="D27" s="34" t="s">
        <v>78</v>
      </c>
      <c r="E27" s="29"/>
      <c r="F27" s="70">
        <f>F28</f>
        <v>43930</v>
      </c>
      <c r="G27" s="70">
        <f>G28</f>
        <v>43930</v>
      </c>
    </row>
    <row r="28" spans="1:7" ht="13.5" customHeight="1" x14ac:dyDescent="0.2">
      <c r="A28" s="51" t="s">
        <v>68</v>
      </c>
      <c r="B28" s="56" t="s">
        <v>7</v>
      </c>
      <c r="C28" s="56" t="s">
        <v>25</v>
      </c>
      <c r="D28" s="34" t="s">
        <v>78</v>
      </c>
      <c r="E28" s="29" t="s">
        <v>48</v>
      </c>
      <c r="F28" s="39">
        <v>43930</v>
      </c>
      <c r="G28" s="39">
        <v>43930</v>
      </c>
    </row>
    <row r="29" spans="1:7" ht="25.5" customHeight="1" x14ac:dyDescent="0.2">
      <c r="A29" s="51" t="s">
        <v>52</v>
      </c>
      <c r="B29" s="34" t="s">
        <v>7</v>
      </c>
      <c r="C29" s="34" t="s">
        <v>25</v>
      </c>
      <c r="D29" s="34" t="s">
        <v>102</v>
      </c>
      <c r="E29" s="34"/>
      <c r="F29" s="35">
        <f>F30</f>
        <v>1690</v>
      </c>
      <c r="G29" s="35">
        <f>G30</f>
        <v>1690</v>
      </c>
    </row>
    <row r="30" spans="1:7" ht="22.5" x14ac:dyDescent="0.2">
      <c r="A30" s="51" t="s">
        <v>35</v>
      </c>
      <c r="B30" s="34" t="s">
        <v>7</v>
      </c>
      <c r="C30" s="34" t="s">
        <v>25</v>
      </c>
      <c r="D30" s="34" t="s">
        <v>102</v>
      </c>
      <c r="E30" s="34" t="s">
        <v>34</v>
      </c>
      <c r="F30" s="35">
        <v>1690</v>
      </c>
      <c r="G30" s="35">
        <v>1690</v>
      </c>
    </row>
    <row r="31" spans="1:7" ht="15" customHeight="1" x14ac:dyDescent="0.2">
      <c r="A31" s="38" t="s">
        <v>59</v>
      </c>
      <c r="B31" s="56" t="s">
        <v>7</v>
      </c>
      <c r="C31" s="56" t="s">
        <v>25</v>
      </c>
      <c r="D31" s="34" t="s">
        <v>70</v>
      </c>
      <c r="E31" s="29"/>
      <c r="F31" s="70">
        <f>F32</f>
        <v>2473284.94</v>
      </c>
      <c r="G31" s="70">
        <f>G32</f>
        <v>2473284.94</v>
      </c>
    </row>
    <row r="32" spans="1:7" ht="14.25" customHeight="1" x14ac:dyDescent="0.2">
      <c r="A32" s="51" t="s">
        <v>60</v>
      </c>
      <c r="B32" s="56" t="s">
        <v>7</v>
      </c>
      <c r="C32" s="56" t="s">
        <v>25</v>
      </c>
      <c r="D32" s="34" t="s">
        <v>71</v>
      </c>
      <c r="E32" s="29"/>
      <c r="F32" s="70">
        <f>F33+F34</f>
        <v>2473284.94</v>
      </c>
      <c r="G32" s="70">
        <f>G33+G34</f>
        <v>2473284.94</v>
      </c>
    </row>
    <row r="33" spans="1:9" ht="23.25" customHeight="1" x14ac:dyDescent="0.2">
      <c r="A33" s="51" t="s">
        <v>35</v>
      </c>
      <c r="B33" s="56" t="s">
        <v>7</v>
      </c>
      <c r="C33" s="56" t="s">
        <v>25</v>
      </c>
      <c r="D33" s="34" t="s">
        <v>71</v>
      </c>
      <c r="E33" s="29" t="s">
        <v>34</v>
      </c>
      <c r="F33" s="39">
        <v>2363284.94</v>
      </c>
      <c r="G33" s="39">
        <v>2363284.94</v>
      </c>
    </row>
    <row r="34" spans="1:9" ht="23.25" customHeight="1" x14ac:dyDescent="0.2">
      <c r="A34" s="51" t="s">
        <v>113</v>
      </c>
      <c r="B34" s="56" t="s">
        <v>7</v>
      </c>
      <c r="C34" s="56" t="s">
        <v>25</v>
      </c>
      <c r="D34" s="34" t="s">
        <v>71</v>
      </c>
      <c r="E34" s="29" t="s">
        <v>110</v>
      </c>
      <c r="F34" s="39">
        <v>110000</v>
      </c>
      <c r="G34" s="39">
        <v>110000</v>
      </c>
    </row>
    <row r="35" spans="1:9" ht="14.25" customHeight="1" x14ac:dyDescent="0.2">
      <c r="A35" s="38" t="s">
        <v>26</v>
      </c>
      <c r="B35" s="57" t="s">
        <v>10</v>
      </c>
      <c r="C35" s="57" t="s">
        <v>8</v>
      </c>
      <c r="D35" s="34"/>
      <c r="E35" s="28"/>
      <c r="F35" s="47">
        <f>F36</f>
        <v>459900</v>
      </c>
      <c r="G35" s="47">
        <f>G36</f>
        <v>459900</v>
      </c>
    </row>
    <row r="36" spans="1:9" ht="12.75" customHeight="1" x14ac:dyDescent="0.2">
      <c r="A36" s="58" t="s">
        <v>27</v>
      </c>
      <c r="B36" s="56" t="s">
        <v>10</v>
      </c>
      <c r="C36" s="56" t="s">
        <v>12</v>
      </c>
      <c r="D36" s="34"/>
      <c r="E36" s="29"/>
      <c r="F36" s="30">
        <f>F38</f>
        <v>459900</v>
      </c>
      <c r="G36" s="30">
        <f>G38</f>
        <v>459900</v>
      </c>
    </row>
    <row r="37" spans="1:9" ht="45.75" customHeight="1" x14ac:dyDescent="0.2">
      <c r="A37" s="59" t="s">
        <v>65</v>
      </c>
      <c r="B37" s="34" t="s">
        <v>10</v>
      </c>
      <c r="C37" s="34" t="s">
        <v>12</v>
      </c>
      <c r="D37" s="34" t="s">
        <v>79</v>
      </c>
      <c r="E37" s="31"/>
      <c r="F37" s="71">
        <f>F38</f>
        <v>459900</v>
      </c>
      <c r="G37" s="71">
        <f>G38</f>
        <v>459900</v>
      </c>
    </row>
    <row r="38" spans="1:9" ht="22.5" x14ac:dyDescent="0.2">
      <c r="A38" s="51" t="s">
        <v>24</v>
      </c>
      <c r="B38" s="34" t="s">
        <v>10</v>
      </c>
      <c r="C38" s="34" t="s">
        <v>12</v>
      </c>
      <c r="D38" s="34" t="s">
        <v>74</v>
      </c>
      <c r="E38" s="31"/>
      <c r="F38" s="32">
        <f>F39+F42+F40+F41</f>
        <v>459900</v>
      </c>
      <c r="G38" s="32">
        <f>G39+G42+G40+G41</f>
        <v>459900</v>
      </c>
    </row>
    <row r="39" spans="1:9" ht="22.5" x14ac:dyDescent="0.2">
      <c r="A39" s="51" t="s">
        <v>33</v>
      </c>
      <c r="B39" s="34" t="s">
        <v>10</v>
      </c>
      <c r="C39" s="34" t="s">
        <v>12</v>
      </c>
      <c r="D39" s="34" t="s">
        <v>74</v>
      </c>
      <c r="E39" s="31" t="s">
        <v>32</v>
      </c>
      <c r="F39" s="32">
        <v>332979.49</v>
      </c>
      <c r="G39" s="32">
        <v>332979.49</v>
      </c>
    </row>
    <row r="40" spans="1:9" ht="22.5" customHeight="1" x14ac:dyDescent="0.2">
      <c r="A40" s="40" t="s">
        <v>107</v>
      </c>
      <c r="B40" s="34" t="s">
        <v>10</v>
      </c>
      <c r="C40" s="34" t="s">
        <v>12</v>
      </c>
      <c r="D40" s="34" t="s">
        <v>74</v>
      </c>
      <c r="E40" s="31" t="s">
        <v>106</v>
      </c>
      <c r="F40" s="32">
        <v>99540</v>
      </c>
      <c r="G40" s="32">
        <v>99540</v>
      </c>
    </row>
    <row r="41" spans="1:9" ht="22.5" customHeight="1" x14ac:dyDescent="0.2">
      <c r="A41" s="51" t="s">
        <v>103</v>
      </c>
      <c r="B41" s="34" t="s">
        <v>10</v>
      </c>
      <c r="C41" s="34" t="s">
        <v>12</v>
      </c>
      <c r="D41" s="34" t="s">
        <v>74</v>
      </c>
      <c r="E41" s="31" t="s">
        <v>47</v>
      </c>
      <c r="F41" s="32">
        <v>12470.61</v>
      </c>
      <c r="G41" s="32">
        <v>12470.61</v>
      </c>
    </row>
    <row r="42" spans="1:9" ht="15.75" customHeight="1" x14ac:dyDescent="0.2">
      <c r="A42" s="51" t="s">
        <v>35</v>
      </c>
      <c r="B42" s="34" t="s">
        <v>10</v>
      </c>
      <c r="C42" s="34" t="s">
        <v>12</v>
      </c>
      <c r="D42" s="34" t="s">
        <v>74</v>
      </c>
      <c r="E42" s="31" t="s">
        <v>34</v>
      </c>
      <c r="F42" s="32">
        <v>14909.9</v>
      </c>
      <c r="G42" s="32">
        <v>14909.9</v>
      </c>
    </row>
    <row r="43" spans="1:9" ht="19.5" customHeight="1" x14ac:dyDescent="0.2">
      <c r="A43" s="38" t="s">
        <v>81</v>
      </c>
      <c r="B43" s="57" t="s">
        <v>12</v>
      </c>
      <c r="C43" s="57" t="s">
        <v>8</v>
      </c>
      <c r="D43" s="57"/>
      <c r="E43" s="28"/>
      <c r="F43" s="42">
        <f>F44</f>
        <v>126499.16</v>
      </c>
      <c r="G43" s="42">
        <f>G44</f>
        <v>126499.16</v>
      </c>
      <c r="H43" s="10"/>
    </row>
    <row r="44" spans="1:9" x14ac:dyDescent="0.2">
      <c r="A44" s="60" t="s">
        <v>44</v>
      </c>
      <c r="B44" s="56" t="s">
        <v>12</v>
      </c>
      <c r="C44" s="56" t="s">
        <v>21</v>
      </c>
      <c r="D44" s="34"/>
      <c r="E44" s="29"/>
      <c r="F44" s="30">
        <f>F45</f>
        <v>126499.16</v>
      </c>
      <c r="G44" s="30">
        <f>G45</f>
        <v>126499.16</v>
      </c>
    </row>
    <row r="45" spans="1:9" x14ac:dyDescent="0.2">
      <c r="A45" s="61" t="s">
        <v>66</v>
      </c>
      <c r="B45" s="34" t="s">
        <v>12</v>
      </c>
      <c r="C45" s="34" t="s">
        <v>21</v>
      </c>
      <c r="D45" s="34" t="s">
        <v>76</v>
      </c>
      <c r="E45" s="31"/>
      <c r="F45" s="32">
        <f>F47</f>
        <v>126499.16</v>
      </c>
      <c r="G45" s="32">
        <f>G47</f>
        <v>126499.16</v>
      </c>
    </row>
    <row r="46" spans="1:9" ht="19.5" hidden="1" customHeight="1" x14ac:dyDescent="0.2">
      <c r="A46" s="61"/>
      <c r="B46" s="34"/>
      <c r="C46" s="34"/>
      <c r="D46" s="34"/>
      <c r="E46" s="31"/>
      <c r="F46" s="32"/>
      <c r="G46" s="32"/>
    </row>
    <row r="47" spans="1:9" ht="27" customHeight="1" x14ac:dyDescent="0.2">
      <c r="A47" s="59" t="s">
        <v>80</v>
      </c>
      <c r="B47" s="34" t="s">
        <v>12</v>
      </c>
      <c r="C47" s="34" t="s">
        <v>21</v>
      </c>
      <c r="D47" s="34" t="s">
        <v>75</v>
      </c>
      <c r="E47" s="31"/>
      <c r="F47" s="32">
        <f>F48</f>
        <v>126499.16</v>
      </c>
      <c r="G47" s="32">
        <f>G48</f>
        <v>126499.16</v>
      </c>
    </row>
    <row r="48" spans="1:9" ht="22.5" x14ac:dyDescent="0.2">
      <c r="A48" s="51" t="s">
        <v>35</v>
      </c>
      <c r="B48" s="34" t="s">
        <v>12</v>
      </c>
      <c r="C48" s="34" t="s">
        <v>21</v>
      </c>
      <c r="D48" s="34" t="s">
        <v>75</v>
      </c>
      <c r="E48" s="31" t="s">
        <v>34</v>
      </c>
      <c r="F48" s="32">
        <v>126499.16</v>
      </c>
      <c r="G48" s="32">
        <v>126499.16</v>
      </c>
      <c r="I48" s="17"/>
    </row>
    <row r="49" spans="1:9" ht="18" customHeight="1" x14ac:dyDescent="0.2">
      <c r="A49" s="38" t="s">
        <v>17</v>
      </c>
      <c r="B49" s="57" t="s">
        <v>14</v>
      </c>
      <c r="C49" s="57" t="s">
        <v>8</v>
      </c>
      <c r="D49" s="34"/>
      <c r="E49" s="28"/>
      <c r="F49" s="47">
        <f>F50+F57</f>
        <v>3365543.83</v>
      </c>
      <c r="G49" s="47">
        <f>G50+G57</f>
        <v>3365543.83</v>
      </c>
      <c r="I49" s="17"/>
    </row>
    <row r="50" spans="1:9" s="1" customFormat="1" ht="17.25" customHeight="1" x14ac:dyDescent="0.2">
      <c r="A50" s="60" t="s">
        <v>31</v>
      </c>
      <c r="B50" s="56" t="s">
        <v>14</v>
      </c>
      <c r="C50" s="56" t="s">
        <v>19</v>
      </c>
      <c r="D50" s="34"/>
      <c r="E50" s="45"/>
      <c r="F50" s="30">
        <f>F54+F51</f>
        <v>3021543.83</v>
      </c>
      <c r="G50" s="30">
        <f>G54+G51</f>
        <v>3021543.83</v>
      </c>
    </row>
    <row r="51" spans="1:9" ht="18" customHeight="1" x14ac:dyDescent="0.2">
      <c r="A51" s="38" t="s">
        <v>64</v>
      </c>
      <c r="B51" s="34" t="s">
        <v>14</v>
      </c>
      <c r="C51" s="34" t="s">
        <v>19</v>
      </c>
      <c r="D51" s="34" t="s">
        <v>77</v>
      </c>
      <c r="E51" s="28"/>
      <c r="F51" s="42">
        <f>F52</f>
        <v>1897020</v>
      </c>
      <c r="G51" s="42">
        <f>G52</f>
        <v>1897020</v>
      </c>
      <c r="I51" s="17"/>
    </row>
    <row r="52" spans="1:9" s="1" customFormat="1" ht="40.5" customHeight="1" x14ac:dyDescent="0.2">
      <c r="A52" s="51" t="s">
        <v>53</v>
      </c>
      <c r="B52" s="34" t="s">
        <v>14</v>
      </c>
      <c r="C52" s="34" t="s">
        <v>19</v>
      </c>
      <c r="D52" s="34" t="s">
        <v>83</v>
      </c>
      <c r="E52" s="33"/>
      <c r="F52" s="32">
        <f>F53</f>
        <v>1897020</v>
      </c>
      <c r="G52" s="32">
        <f>G53</f>
        <v>1897020</v>
      </c>
    </row>
    <row r="53" spans="1:9" s="1" customFormat="1" ht="21.75" customHeight="1" x14ac:dyDescent="0.2">
      <c r="A53" s="51" t="s">
        <v>35</v>
      </c>
      <c r="B53" s="34" t="s">
        <v>14</v>
      </c>
      <c r="C53" s="34" t="s">
        <v>19</v>
      </c>
      <c r="D53" s="34" t="s">
        <v>83</v>
      </c>
      <c r="E53" s="33" t="s">
        <v>34</v>
      </c>
      <c r="F53" s="32">
        <v>1897020</v>
      </c>
      <c r="G53" s="32">
        <v>1897020</v>
      </c>
    </row>
    <row r="54" spans="1:9" s="1" customFormat="1" ht="14.25" customHeight="1" x14ac:dyDescent="0.2">
      <c r="A54" s="62" t="s">
        <v>66</v>
      </c>
      <c r="B54" s="34" t="s">
        <v>14</v>
      </c>
      <c r="C54" s="34" t="s">
        <v>19</v>
      </c>
      <c r="D54" s="34" t="s">
        <v>76</v>
      </c>
      <c r="E54" s="33"/>
      <c r="F54" s="32">
        <f>F55</f>
        <v>1124523.83</v>
      </c>
      <c r="G54" s="32">
        <f>G55</f>
        <v>1124523.83</v>
      </c>
    </row>
    <row r="55" spans="1:9" s="1" customFormat="1" ht="25.5" customHeight="1" x14ac:dyDescent="0.2">
      <c r="A55" s="51" t="s">
        <v>82</v>
      </c>
      <c r="B55" s="34" t="s">
        <v>14</v>
      </c>
      <c r="C55" s="34" t="s">
        <v>19</v>
      </c>
      <c r="D55" s="34" t="s">
        <v>97</v>
      </c>
      <c r="E55" s="33"/>
      <c r="F55" s="32">
        <f>F56</f>
        <v>1124523.83</v>
      </c>
      <c r="G55" s="32">
        <f>G56</f>
        <v>1124523.83</v>
      </c>
    </row>
    <row r="56" spans="1:9" s="1" customFormat="1" ht="22.5" x14ac:dyDescent="0.2">
      <c r="A56" s="51" t="s">
        <v>35</v>
      </c>
      <c r="B56" s="34" t="s">
        <v>29</v>
      </c>
      <c r="C56" s="34" t="s">
        <v>19</v>
      </c>
      <c r="D56" s="34" t="s">
        <v>97</v>
      </c>
      <c r="E56" s="33" t="s">
        <v>34</v>
      </c>
      <c r="F56" s="32">
        <v>1124523.83</v>
      </c>
      <c r="G56" s="32">
        <v>1124523.83</v>
      </c>
    </row>
    <row r="57" spans="1:9" s="1" customFormat="1" x14ac:dyDescent="0.2">
      <c r="A57" s="51" t="s">
        <v>50</v>
      </c>
      <c r="B57" s="34" t="s">
        <v>14</v>
      </c>
      <c r="C57" s="34" t="s">
        <v>49</v>
      </c>
      <c r="D57" s="34"/>
      <c r="E57" s="33"/>
      <c r="F57" s="72">
        <f t="shared" ref="F57:G59" si="1">F58</f>
        <v>344000</v>
      </c>
      <c r="G57" s="72">
        <f t="shared" si="1"/>
        <v>344000</v>
      </c>
    </row>
    <row r="58" spans="1:9" s="1" customFormat="1" x14ac:dyDescent="0.2">
      <c r="A58" s="61" t="s">
        <v>59</v>
      </c>
      <c r="B58" s="34" t="s">
        <v>14</v>
      </c>
      <c r="C58" s="34" t="s">
        <v>49</v>
      </c>
      <c r="D58" s="34" t="s">
        <v>70</v>
      </c>
      <c r="E58" s="33"/>
      <c r="F58" s="42">
        <f t="shared" si="1"/>
        <v>344000</v>
      </c>
      <c r="G58" s="42">
        <f t="shared" si="1"/>
        <v>344000</v>
      </c>
    </row>
    <row r="59" spans="1:9" s="1" customFormat="1" ht="15.75" customHeight="1" x14ac:dyDescent="0.2">
      <c r="A59" s="51" t="s">
        <v>51</v>
      </c>
      <c r="B59" s="34" t="s">
        <v>14</v>
      </c>
      <c r="C59" s="34" t="s">
        <v>49</v>
      </c>
      <c r="D59" s="34" t="s">
        <v>89</v>
      </c>
      <c r="E59" s="33"/>
      <c r="F59" s="32">
        <f t="shared" si="1"/>
        <v>344000</v>
      </c>
      <c r="G59" s="32">
        <f t="shared" si="1"/>
        <v>344000</v>
      </c>
    </row>
    <row r="60" spans="1:9" s="1" customFormat="1" ht="22.5" x14ac:dyDescent="0.2">
      <c r="A60" s="51" t="s">
        <v>35</v>
      </c>
      <c r="B60" s="34" t="s">
        <v>14</v>
      </c>
      <c r="C60" s="34" t="s">
        <v>49</v>
      </c>
      <c r="D60" s="34" t="s">
        <v>89</v>
      </c>
      <c r="E60" s="33" t="s">
        <v>34</v>
      </c>
      <c r="F60" s="32">
        <v>344000</v>
      </c>
      <c r="G60" s="32">
        <v>344000</v>
      </c>
    </row>
    <row r="61" spans="1:9" s="1" customFormat="1" ht="12.75" hidden="1" customHeight="1" x14ac:dyDescent="0.2">
      <c r="A61" s="51" t="s">
        <v>38</v>
      </c>
      <c r="B61" s="34" t="s">
        <v>14</v>
      </c>
      <c r="C61" s="34" t="s">
        <v>49</v>
      </c>
      <c r="D61" s="34" t="s">
        <v>90</v>
      </c>
      <c r="E61" s="33" t="s">
        <v>37</v>
      </c>
      <c r="F61" s="32"/>
      <c r="G61" s="32"/>
    </row>
    <row r="62" spans="1:9" s="2" customFormat="1" ht="16.5" customHeight="1" x14ac:dyDescent="0.2">
      <c r="A62" s="38" t="s">
        <v>23</v>
      </c>
      <c r="B62" s="57" t="s">
        <v>15</v>
      </c>
      <c r="C62" s="57" t="s">
        <v>8</v>
      </c>
      <c r="D62" s="34"/>
      <c r="E62" s="28"/>
      <c r="F62" s="42">
        <f>F63+F67+F77</f>
        <v>33366487.189999998</v>
      </c>
      <c r="G62" s="42">
        <f>G63+G67+G77</f>
        <v>33358748.350000001</v>
      </c>
      <c r="H62" s="16"/>
      <c r="I62" s="18"/>
    </row>
    <row r="63" spans="1:9" s="2" customFormat="1" x14ac:dyDescent="0.2">
      <c r="A63" s="58" t="s">
        <v>30</v>
      </c>
      <c r="B63" s="56" t="s">
        <v>15</v>
      </c>
      <c r="C63" s="56" t="s">
        <v>7</v>
      </c>
      <c r="D63" s="34"/>
      <c r="E63" s="29"/>
      <c r="F63" s="46">
        <f>F65</f>
        <v>11784.24</v>
      </c>
      <c r="G63" s="46">
        <f>G65</f>
        <v>11784.24</v>
      </c>
      <c r="H63" s="16"/>
    </row>
    <row r="64" spans="1:9" s="2" customFormat="1" x14ac:dyDescent="0.2">
      <c r="A64" s="38" t="s">
        <v>64</v>
      </c>
      <c r="B64" s="34" t="s">
        <v>15</v>
      </c>
      <c r="C64" s="34" t="s">
        <v>7</v>
      </c>
      <c r="D64" s="34" t="s">
        <v>77</v>
      </c>
      <c r="E64" s="29"/>
      <c r="F64" s="71">
        <f>F65</f>
        <v>11784.24</v>
      </c>
      <c r="G64" s="71">
        <f>G65</f>
        <v>11784.24</v>
      </c>
      <c r="H64" s="16"/>
    </row>
    <row r="65" spans="1:8" s="2" customFormat="1" ht="45" x14ac:dyDescent="0.2">
      <c r="A65" s="51" t="s">
        <v>54</v>
      </c>
      <c r="B65" s="34" t="s">
        <v>15</v>
      </c>
      <c r="C65" s="34" t="s">
        <v>7</v>
      </c>
      <c r="D65" s="34" t="s">
        <v>84</v>
      </c>
      <c r="E65" s="33"/>
      <c r="F65" s="32">
        <f>F66</f>
        <v>11784.24</v>
      </c>
      <c r="G65" s="32">
        <f>G66</f>
        <v>11784.24</v>
      </c>
      <c r="H65" s="16"/>
    </row>
    <row r="66" spans="1:8" s="2" customFormat="1" ht="22.5" x14ac:dyDescent="0.2">
      <c r="A66" s="51" t="s">
        <v>35</v>
      </c>
      <c r="B66" s="34" t="s">
        <v>15</v>
      </c>
      <c r="C66" s="34" t="s">
        <v>7</v>
      </c>
      <c r="D66" s="34" t="s">
        <v>84</v>
      </c>
      <c r="E66" s="33" t="s">
        <v>34</v>
      </c>
      <c r="F66" s="32">
        <v>11784.24</v>
      </c>
      <c r="G66" s="32">
        <v>11784.24</v>
      </c>
      <c r="H66" s="16"/>
    </row>
    <row r="67" spans="1:8" s="2" customFormat="1" ht="13.5" customHeight="1" x14ac:dyDescent="0.2">
      <c r="A67" s="63" t="s">
        <v>46</v>
      </c>
      <c r="B67" s="56" t="s">
        <v>15</v>
      </c>
      <c r="C67" s="56" t="s">
        <v>10</v>
      </c>
      <c r="D67" s="34"/>
      <c r="E67" s="45"/>
      <c r="F67" s="47">
        <f>F68+F72+F75</f>
        <v>10694414.83</v>
      </c>
      <c r="G67" s="47">
        <f>G68+G72+G75</f>
        <v>10694414.83</v>
      </c>
    </row>
    <row r="68" spans="1:8" s="2" customFormat="1" ht="17.25" customHeight="1" x14ac:dyDescent="0.2">
      <c r="A68" s="38" t="s">
        <v>64</v>
      </c>
      <c r="B68" s="34" t="s">
        <v>15</v>
      </c>
      <c r="C68" s="34" t="s">
        <v>10</v>
      </c>
      <c r="D68" s="34" t="s">
        <v>77</v>
      </c>
      <c r="E68" s="45"/>
      <c r="F68" s="73">
        <f>F69</f>
        <v>1268680</v>
      </c>
      <c r="G68" s="73">
        <f>G69</f>
        <v>1268680</v>
      </c>
    </row>
    <row r="69" spans="1:8" s="2" customFormat="1" ht="45" x14ac:dyDescent="0.2">
      <c r="A69" s="51" t="s">
        <v>55</v>
      </c>
      <c r="B69" s="34" t="s">
        <v>15</v>
      </c>
      <c r="C69" s="34" t="s">
        <v>10</v>
      </c>
      <c r="D69" s="34" t="s">
        <v>85</v>
      </c>
      <c r="E69" s="33"/>
      <c r="F69" s="32">
        <f>F70+F71</f>
        <v>1268680</v>
      </c>
      <c r="G69" s="32">
        <f>G70+G71</f>
        <v>1268680</v>
      </c>
    </row>
    <row r="70" spans="1:8" s="2" customFormat="1" ht="22.5" x14ac:dyDescent="0.2">
      <c r="A70" s="51" t="s">
        <v>40</v>
      </c>
      <c r="B70" s="34" t="s">
        <v>15</v>
      </c>
      <c r="C70" s="34" t="s">
        <v>10</v>
      </c>
      <c r="D70" s="34" t="s">
        <v>85</v>
      </c>
      <c r="E70" s="33" t="s">
        <v>39</v>
      </c>
      <c r="F70" s="32">
        <v>299870</v>
      </c>
      <c r="G70" s="32">
        <v>299870</v>
      </c>
    </row>
    <row r="71" spans="1:8" s="2" customFormat="1" ht="22.5" x14ac:dyDescent="0.2">
      <c r="A71" s="51" t="s">
        <v>35</v>
      </c>
      <c r="B71" s="34" t="s">
        <v>15</v>
      </c>
      <c r="C71" s="34" t="s">
        <v>10</v>
      </c>
      <c r="D71" s="34" t="s">
        <v>85</v>
      </c>
      <c r="E71" s="33" t="s">
        <v>34</v>
      </c>
      <c r="F71" s="32">
        <v>968810</v>
      </c>
      <c r="G71" s="32">
        <v>968810</v>
      </c>
    </row>
    <row r="72" spans="1:8" s="2" customFormat="1" x14ac:dyDescent="0.2">
      <c r="A72" s="62" t="s">
        <v>66</v>
      </c>
      <c r="B72" s="34" t="s">
        <v>15</v>
      </c>
      <c r="C72" s="34" t="s">
        <v>10</v>
      </c>
      <c r="D72" s="34" t="s">
        <v>76</v>
      </c>
      <c r="E72" s="33"/>
      <c r="F72" s="32">
        <f>F73</f>
        <v>924880.83</v>
      </c>
      <c r="G72" s="32">
        <f>G73</f>
        <v>924880.83</v>
      </c>
    </row>
    <row r="73" spans="1:8" s="2" customFormat="1" ht="41.25" customHeight="1" x14ac:dyDescent="0.2">
      <c r="A73" s="59" t="s">
        <v>67</v>
      </c>
      <c r="B73" s="34" t="s">
        <v>15</v>
      </c>
      <c r="C73" s="34" t="s">
        <v>10</v>
      </c>
      <c r="D73" s="34" t="s">
        <v>88</v>
      </c>
      <c r="E73" s="33"/>
      <c r="F73" s="32">
        <f>F74</f>
        <v>924880.83</v>
      </c>
      <c r="G73" s="32">
        <f>G74</f>
        <v>924880.83</v>
      </c>
    </row>
    <row r="74" spans="1:8" s="2" customFormat="1" ht="24" customHeight="1" x14ac:dyDescent="0.2">
      <c r="A74" s="51" t="s">
        <v>35</v>
      </c>
      <c r="B74" s="34" t="s">
        <v>15</v>
      </c>
      <c r="C74" s="34" t="s">
        <v>10</v>
      </c>
      <c r="D74" s="34" t="s">
        <v>88</v>
      </c>
      <c r="E74" s="33" t="s">
        <v>34</v>
      </c>
      <c r="F74" s="32">
        <v>924880.83</v>
      </c>
      <c r="G74" s="32">
        <v>924880.83</v>
      </c>
    </row>
    <row r="75" spans="1:8" s="2" customFormat="1" ht="15" customHeight="1" x14ac:dyDescent="0.2">
      <c r="A75" s="51" t="s">
        <v>129</v>
      </c>
      <c r="B75" s="34" t="s">
        <v>15</v>
      </c>
      <c r="C75" s="34" t="s">
        <v>10</v>
      </c>
      <c r="D75" s="34" t="s">
        <v>127</v>
      </c>
      <c r="E75" s="33"/>
      <c r="F75" s="32">
        <f>F76</f>
        <v>8500854</v>
      </c>
      <c r="G75" s="32">
        <f>G76</f>
        <v>8500854</v>
      </c>
    </row>
    <row r="76" spans="1:8" s="2" customFormat="1" ht="26.25" customHeight="1" x14ac:dyDescent="0.2">
      <c r="A76" s="51" t="s">
        <v>130</v>
      </c>
      <c r="B76" s="34" t="s">
        <v>15</v>
      </c>
      <c r="C76" s="34" t="s">
        <v>10</v>
      </c>
      <c r="D76" s="34" t="s">
        <v>127</v>
      </c>
      <c r="E76" s="33" t="s">
        <v>128</v>
      </c>
      <c r="F76" s="32">
        <v>8500854</v>
      </c>
      <c r="G76" s="32">
        <v>8500854</v>
      </c>
    </row>
    <row r="77" spans="1:8" s="2" customFormat="1" ht="16.5" customHeight="1" x14ac:dyDescent="0.2">
      <c r="A77" s="64" t="s">
        <v>42</v>
      </c>
      <c r="B77" s="56" t="s">
        <v>15</v>
      </c>
      <c r="C77" s="56" t="s">
        <v>12</v>
      </c>
      <c r="D77" s="34"/>
      <c r="E77" s="45"/>
      <c r="F77" s="47">
        <f>F78+F83</f>
        <v>22660288.119999997</v>
      </c>
      <c r="G77" s="47">
        <f>G78+G83</f>
        <v>22652549.280000001</v>
      </c>
    </row>
    <row r="78" spans="1:8" s="2" customFormat="1" ht="18.75" customHeight="1" x14ac:dyDescent="0.2">
      <c r="A78" s="38" t="s">
        <v>64</v>
      </c>
      <c r="B78" s="34" t="s">
        <v>15</v>
      </c>
      <c r="C78" s="34" t="s">
        <v>12</v>
      </c>
      <c r="D78" s="34" t="s">
        <v>77</v>
      </c>
      <c r="E78" s="45"/>
      <c r="F78" s="71">
        <f>F79+F81</f>
        <v>1606196</v>
      </c>
      <c r="G78" s="71">
        <f>G79+G81</f>
        <v>1606196</v>
      </c>
    </row>
    <row r="79" spans="1:8" s="2" customFormat="1" ht="22.5" x14ac:dyDescent="0.2">
      <c r="A79" s="51" t="s">
        <v>56</v>
      </c>
      <c r="B79" s="34" t="s">
        <v>15</v>
      </c>
      <c r="C79" s="34" t="s">
        <v>12</v>
      </c>
      <c r="D79" s="34" t="s">
        <v>86</v>
      </c>
      <c r="E79" s="34"/>
      <c r="F79" s="35">
        <f>F80</f>
        <v>1548265</v>
      </c>
      <c r="G79" s="35">
        <f>G80</f>
        <v>1548265</v>
      </c>
    </row>
    <row r="80" spans="1:8" s="2" customFormat="1" ht="22.5" x14ac:dyDescent="0.2">
      <c r="A80" s="51" t="s">
        <v>35</v>
      </c>
      <c r="B80" s="34" t="s">
        <v>15</v>
      </c>
      <c r="C80" s="34" t="s">
        <v>12</v>
      </c>
      <c r="D80" s="34" t="s">
        <v>86</v>
      </c>
      <c r="E80" s="34" t="s">
        <v>34</v>
      </c>
      <c r="F80" s="35">
        <v>1548265</v>
      </c>
      <c r="G80" s="35">
        <v>1548265</v>
      </c>
    </row>
    <row r="81" spans="1:7" s="2" customFormat="1" ht="22.5" x14ac:dyDescent="0.2">
      <c r="A81" s="51" t="s">
        <v>57</v>
      </c>
      <c r="B81" s="34" t="s">
        <v>15</v>
      </c>
      <c r="C81" s="34" t="s">
        <v>12</v>
      </c>
      <c r="D81" s="34" t="s">
        <v>87</v>
      </c>
      <c r="E81" s="34"/>
      <c r="F81" s="35">
        <f>F82</f>
        <v>57931</v>
      </c>
      <c r="G81" s="35">
        <f>G82</f>
        <v>57931</v>
      </c>
    </row>
    <row r="82" spans="1:7" s="2" customFormat="1" ht="22.5" x14ac:dyDescent="0.2">
      <c r="A82" s="51" t="s">
        <v>35</v>
      </c>
      <c r="B82" s="34" t="s">
        <v>15</v>
      </c>
      <c r="C82" s="34" t="s">
        <v>12</v>
      </c>
      <c r="D82" s="34" t="s">
        <v>87</v>
      </c>
      <c r="E82" s="34" t="s">
        <v>34</v>
      </c>
      <c r="F82" s="35">
        <v>57931</v>
      </c>
      <c r="G82" s="35">
        <v>57931</v>
      </c>
    </row>
    <row r="83" spans="1:7" s="2" customFormat="1" ht="16.5" customHeight="1" x14ac:dyDescent="0.2">
      <c r="A83" s="62" t="s">
        <v>66</v>
      </c>
      <c r="B83" s="34" t="s">
        <v>15</v>
      </c>
      <c r="C83" s="34" t="s">
        <v>12</v>
      </c>
      <c r="D83" s="34" t="s">
        <v>76</v>
      </c>
      <c r="E83" s="48"/>
      <c r="F83" s="30">
        <f>F84+F88+F90+F94</f>
        <v>21054092.119999997</v>
      </c>
      <c r="G83" s="30">
        <f>G84+G88+G90+G94</f>
        <v>21046353.280000001</v>
      </c>
    </row>
    <row r="84" spans="1:7" s="2" customFormat="1" ht="16.5" customHeight="1" x14ac:dyDescent="0.2">
      <c r="A84" s="65" t="s">
        <v>43</v>
      </c>
      <c r="B84" s="34" t="s">
        <v>15</v>
      </c>
      <c r="C84" s="34" t="s">
        <v>12</v>
      </c>
      <c r="D84" s="34" t="s">
        <v>93</v>
      </c>
      <c r="E84" s="33"/>
      <c r="F84" s="32">
        <f>F85+F86+F87</f>
        <v>3538437.8400000003</v>
      </c>
      <c r="G84" s="32">
        <f>G85+G86+G87</f>
        <v>3534437.8400000003</v>
      </c>
    </row>
    <row r="85" spans="1:7" s="2" customFormat="1" ht="22.5" x14ac:dyDescent="0.2">
      <c r="A85" s="51" t="s">
        <v>35</v>
      </c>
      <c r="B85" s="34" t="s">
        <v>15</v>
      </c>
      <c r="C85" s="34" t="s">
        <v>12</v>
      </c>
      <c r="D85" s="34" t="s">
        <v>93</v>
      </c>
      <c r="E85" s="33" t="s">
        <v>34</v>
      </c>
      <c r="F85" s="32">
        <v>3524792.89</v>
      </c>
      <c r="G85" s="32">
        <v>3520792.89</v>
      </c>
    </row>
    <row r="86" spans="1:7" s="2" customFormat="1" ht="23.25" customHeight="1" x14ac:dyDescent="0.2">
      <c r="A86" s="51" t="s">
        <v>113</v>
      </c>
      <c r="B86" s="34" t="s">
        <v>15</v>
      </c>
      <c r="C86" s="34" t="s">
        <v>12</v>
      </c>
      <c r="D86" s="34" t="s">
        <v>93</v>
      </c>
      <c r="E86" s="33" t="s">
        <v>110</v>
      </c>
      <c r="F86" s="32">
        <v>3644.95</v>
      </c>
      <c r="G86" s="32">
        <v>3644.95</v>
      </c>
    </row>
    <row r="87" spans="1:7" s="2" customFormat="1" ht="18" customHeight="1" x14ac:dyDescent="0.2">
      <c r="A87" s="51" t="s">
        <v>109</v>
      </c>
      <c r="B87" s="34" t="s">
        <v>15</v>
      </c>
      <c r="C87" s="34" t="s">
        <v>12</v>
      </c>
      <c r="D87" s="34" t="s">
        <v>93</v>
      </c>
      <c r="E87" s="33" t="s">
        <v>108</v>
      </c>
      <c r="F87" s="32">
        <v>10000</v>
      </c>
      <c r="G87" s="32">
        <v>10000</v>
      </c>
    </row>
    <row r="88" spans="1:7" s="2" customFormat="1" ht="15" customHeight="1" x14ac:dyDescent="0.2">
      <c r="A88" s="66" t="s">
        <v>61</v>
      </c>
      <c r="B88" s="34" t="s">
        <v>15</v>
      </c>
      <c r="C88" s="34" t="s">
        <v>12</v>
      </c>
      <c r="D88" s="34" t="s">
        <v>94</v>
      </c>
      <c r="E88" s="33"/>
      <c r="F88" s="32">
        <f>F89</f>
        <v>67760</v>
      </c>
      <c r="G88" s="32">
        <f>G89</f>
        <v>67760</v>
      </c>
    </row>
    <row r="89" spans="1:7" s="2" customFormat="1" ht="22.5" customHeight="1" x14ac:dyDescent="0.2">
      <c r="A89" s="51" t="s">
        <v>35</v>
      </c>
      <c r="B89" s="34" t="s">
        <v>15</v>
      </c>
      <c r="C89" s="34" t="s">
        <v>12</v>
      </c>
      <c r="D89" s="34" t="s">
        <v>94</v>
      </c>
      <c r="E89" s="33" t="s">
        <v>34</v>
      </c>
      <c r="F89" s="32">
        <v>67760</v>
      </c>
      <c r="G89" s="32">
        <v>67760</v>
      </c>
    </row>
    <row r="90" spans="1:7" s="2" customFormat="1" ht="15.75" customHeight="1" x14ac:dyDescent="0.2">
      <c r="A90" s="51" t="s">
        <v>96</v>
      </c>
      <c r="B90" s="34" t="s">
        <v>15</v>
      </c>
      <c r="C90" s="34" t="s">
        <v>12</v>
      </c>
      <c r="D90" s="34" t="s">
        <v>95</v>
      </c>
      <c r="E90" s="33"/>
      <c r="F90" s="32">
        <f>F91+F92</f>
        <v>7302372.2399999993</v>
      </c>
      <c r="G90" s="32">
        <f>G91+G92</f>
        <v>7302372.2399999993</v>
      </c>
    </row>
    <row r="91" spans="1:7" s="2" customFormat="1" ht="22.5" customHeight="1" x14ac:dyDescent="0.2">
      <c r="A91" s="51" t="s">
        <v>35</v>
      </c>
      <c r="B91" s="34" t="s">
        <v>15</v>
      </c>
      <c r="C91" s="34" t="s">
        <v>12</v>
      </c>
      <c r="D91" s="34" t="s">
        <v>95</v>
      </c>
      <c r="E91" s="33" t="s">
        <v>34</v>
      </c>
      <c r="F91" s="32">
        <v>6822964.9299999997</v>
      </c>
      <c r="G91" s="32">
        <v>6822964.9299999997</v>
      </c>
    </row>
    <row r="92" spans="1:7" s="2" customFormat="1" ht="22.5" customHeight="1" x14ac:dyDescent="0.2">
      <c r="A92" s="51" t="s">
        <v>111</v>
      </c>
      <c r="B92" s="34" t="s">
        <v>15</v>
      </c>
      <c r="C92" s="34" t="s">
        <v>12</v>
      </c>
      <c r="D92" s="34" t="s">
        <v>95</v>
      </c>
      <c r="E92" s="33" t="s">
        <v>110</v>
      </c>
      <c r="F92" s="32">
        <v>479407.31</v>
      </c>
      <c r="G92" s="32">
        <v>479407.31</v>
      </c>
    </row>
    <row r="93" spans="1:7" s="2" customFormat="1" ht="22.5" customHeight="1" x14ac:dyDescent="0.2">
      <c r="A93" s="65" t="s">
        <v>115</v>
      </c>
      <c r="B93" s="34" t="s">
        <v>15</v>
      </c>
      <c r="C93" s="34" t="s">
        <v>12</v>
      </c>
      <c r="D93" s="34" t="s">
        <v>126</v>
      </c>
      <c r="E93" s="33"/>
      <c r="F93" s="32">
        <f>F94</f>
        <v>10145522.039999999</v>
      </c>
      <c r="G93" s="32">
        <f>G94</f>
        <v>10141783.199999999</v>
      </c>
    </row>
    <row r="94" spans="1:7" s="2" customFormat="1" ht="22.5" customHeight="1" x14ac:dyDescent="0.2">
      <c r="A94" s="51" t="s">
        <v>35</v>
      </c>
      <c r="B94" s="34" t="s">
        <v>15</v>
      </c>
      <c r="C94" s="34" t="s">
        <v>12</v>
      </c>
      <c r="D94" s="34" t="s">
        <v>126</v>
      </c>
      <c r="E94" s="33" t="s">
        <v>34</v>
      </c>
      <c r="F94" s="32">
        <v>10145522.039999999</v>
      </c>
      <c r="G94" s="32">
        <v>10141783.199999999</v>
      </c>
    </row>
    <row r="95" spans="1:7" s="2" customFormat="1" x14ac:dyDescent="0.2">
      <c r="A95" s="75" t="s">
        <v>100</v>
      </c>
      <c r="B95" s="34" t="s">
        <v>21</v>
      </c>
      <c r="C95" s="34" t="s">
        <v>12</v>
      </c>
      <c r="D95" s="34" t="s">
        <v>101</v>
      </c>
      <c r="E95" s="34"/>
      <c r="F95" s="35">
        <f>F96</f>
        <v>209070.92</v>
      </c>
      <c r="G95" s="35">
        <f>G96</f>
        <v>209070.92</v>
      </c>
    </row>
    <row r="96" spans="1:7" s="2" customFormat="1" ht="33.75" x14ac:dyDescent="0.2">
      <c r="A96" s="75" t="s">
        <v>116</v>
      </c>
      <c r="B96" s="34" t="s">
        <v>21</v>
      </c>
      <c r="C96" s="34" t="s">
        <v>12</v>
      </c>
      <c r="D96" s="34" t="s">
        <v>117</v>
      </c>
      <c r="E96" s="34"/>
      <c r="F96" s="35">
        <f>F97</f>
        <v>209070.92</v>
      </c>
      <c r="G96" s="35">
        <f>G97</f>
        <v>209070.92</v>
      </c>
    </row>
    <row r="97" spans="1:9" s="2" customFormat="1" ht="22.5" x14ac:dyDescent="0.2">
      <c r="A97" s="51" t="s">
        <v>118</v>
      </c>
      <c r="B97" s="34" t="s">
        <v>21</v>
      </c>
      <c r="C97" s="34" t="s">
        <v>12</v>
      </c>
      <c r="D97" s="34" t="s">
        <v>117</v>
      </c>
      <c r="E97" s="34" t="s">
        <v>34</v>
      </c>
      <c r="F97" s="35">
        <v>209070.92</v>
      </c>
      <c r="G97" s="35">
        <v>209070.92</v>
      </c>
    </row>
    <row r="98" spans="1:9" s="2" customFormat="1" x14ac:dyDescent="0.2">
      <c r="A98" s="60" t="s">
        <v>20</v>
      </c>
      <c r="B98" s="57" t="s">
        <v>22</v>
      </c>
      <c r="C98" s="57" t="s">
        <v>8</v>
      </c>
      <c r="D98" s="34"/>
      <c r="E98" s="28"/>
      <c r="F98" s="47">
        <f t="shared" ref="F98:G100" si="2">F99</f>
        <v>857473.87</v>
      </c>
      <c r="G98" s="47">
        <f t="shared" si="2"/>
        <v>857473.87</v>
      </c>
    </row>
    <row r="99" spans="1:9" s="2" customFormat="1" x14ac:dyDescent="0.2">
      <c r="A99" s="58" t="s">
        <v>28</v>
      </c>
      <c r="B99" s="56" t="s">
        <v>22</v>
      </c>
      <c r="C99" s="56" t="s">
        <v>10</v>
      </c>
      <c r="D99" s="34"/>
      <c r="E99" s="29"/>
      <c r="F99" s="30">
        <f>F100</f>
        <v>857473.87</v>
      </c>
      <c r="G99" s="30">
        <f>G100</f>
        <v>857473.87</v>
      </c>
    </row>
    <row r="100" spans="1:9" s="2" customFormat="1" x14ac:dyDescent="0.2">
      <c r="A100" s="61" t="s">
        <v>66</v>
      </c>
      <c r="B100" s="34" t="s">
        <v>22</v>
      </c>
      <c r="C100" s="34" t="s">
        <v>10</v>
      </c>
      <c r="D100" s="34" t="s">
        <v>76</v>
      </c>
      <c r="E100" s="31"/>
      <c r="F100" s="32">
        <f t="shared" si="2"/>
        <v>857473.87</v>
      </c>
      <c r="G100" s="32">
        <f t="shared" si="2"/>
        <v>857473.87</v>
      </c>
    </row>
    <row r="101" spans="1:9" s="2" customFormat="1" ht="12.75" customHeight="1" x14ac:dyDescent="0.2">
      <c r="A101" s="59" t="s">
        <v>92</v>
      </c>
      <c r="B101" s="34" t="s">
        <v>22</v>
      </c>
      <c r="C101" s="34" t="s">
        <v>10</v>
      </c>
      <c r="D101" s="34" t="s">
        <v>91</v>
      </c>
      <c r="E101" s="31"/>
      <c r="F101" s="32">
        <f>F103+F102</f>
        <v>857473.87</v>
      </c>
      <c r="G101" s="32">
        <f>G102+G103</f>
        <v>857473.87</v>
      </c>
    </row>
    <row r="102" spans="1:9" s="2" customFormat="1" ht="12.75" customHeight="1" x14ac:dyDescent="0.2">
      <c r="A102" s="59" t="s">
        <v>112</v>
      </c>
      <c r="B102" s="34" t="s">
        <v>22</v>
      </c>
      <c r="C102" s="34" t="s">
        <v>10</v>
      </c>
      <c r="D102" s="34" t="s">
        <v>91</v>
      </c>
      <c r="E102" s="31" t="s">
        <v>41</v>
      </c>
      <c r="F102" s="32">
        <v>123250</v>
      </c>
      <c r="G102" s="32">
        <v>123250</v>
      </c>
    </row>
    <row r="103" spans="1:9" s="2" customFormat="1" ht="22.5" x14ac:dyDescent="0.2">
      <c r="A103" s="51" t="s">
        <v>99</v>
      </c>
      <c r="B103" s="34" t="s">
        <v>22</v>
      </c>
      <c r="C103" s="34" t="s">
        <v>10</v>
      </c>
      <c r="D103" s="34" t="s">
        <v>91</v>
      </c>
      <c r="E103" s="31" t="s">
        <v>34</v>
      </c>
      <c r="F103" s="32">
        <v>734223.87</v>
      </c>
      <c r="G103" s="32">
        <v>734223.87</v>
      </c>
    </row>
    <row r="104" spans="1:9" s="2" customFormat="1" x14ac:dyDescent="0.2">
      <c r="A104" s="67" t="s">
        <v>2</v>
      </c>
      <c r="B104" s="34"/>
      <c r="C104" s="34"/>
      <c r="D104" s="34"/>
      <c r="E104" s="31"/>
      <c r="F104" s="42">
        <f>F7+F12+F21+F25+F35+F43+F49+F62+F95+F98</f>
        <v>50318516.07</v>
      </c>
      <c r="G104" s="42">
        <f>G7+G12+G21+G25+G35+G43+G49+G62+G95+G98</f>
        <v>50310193.950000003</v>
      </c>
    </row>
    <row r="105" spans="1:9" s="6" customFormat="1" x14ac:dyDescent="0.2">
      <c r="A105" s="68"/>
      <c r="B105" s="69"/>
      <c r="C105" s="69"/>
      <c r="D105" s="69"/>
      <c r="E105" s="24"/>
      <c r="F105" s="25"/>
      <c r="G105" s="25"/>
      <c r="H105" s="10"/>
    </row>
    <row r="106" spans="1:9" s="6" customFormat="1" x14ac:dyDescent="0.2">
      <c r="A106" s="19"/>
      <c r="B106" s="20"/>
      <c r="C106" s="20"/>
      <c r="D106" s="20"/>
      <c r="E106" s="20"/>
      <c r="F106" s="21"/>
      <c r="G106" s="21"/>
      <c r="H106" s="10"/>
    </row>
    <row r="107" spans="1:9" x14ac:dyDescent="0.2">
      <c r="F107" s="11"/>
      <c r="G107" s="11"/>
      <c r="H107" s="10"/>
      <c r="I107" s="14"/>
    </row>
    <row r="108" spans="1:9" s="3" customFormat="1" x14ac:dyDescent="0.2">
      <c r="D108" s="4"/>
      <c r="F108" s="15"/>
      <c r="G108" s="15"/>
      <c r="I108" s="13"/>
    </row>
    <row r="109" spans="1:9" s="3" customFormat="1" x14ac:dyDescent="0.2">
      <c r="F109" s="8"/>
      <c r="G109" s="8"/>
    </row>
    <row r="110" spans="1:9" s="3" customFormat="1" x14ac:dyDescent="0.2">
      <c r="F110" s="9"/>
      <c r="G110" s="9"/>
    </row>
    <row r="111" spans="1:9" s="3" customFormat="1" x14ac:dyDescent="0.2">
      <c r="F111" s="9"/>
      <c r="G111" s="9"/>
    </row>
    <row r="112" spans="1:9" s="3" customFormat="1" x14ac:dyDescent="0.2">
      <c r="F112" s="5"/>
      <c r="G112" s="5"/>
    </row>
    <row r="113" spans="2:7" s="3" customFormat="1" x14ac:dyDescent="0.2">
      <c r="F113" s="8"/>
      <c r="G113" s="8"/>
    </row>
    <row r="114" spans="2:7" s="3" customFormat="1" x14ac:dyDescent="0.2">
      <c r="F114" s="8"/>
      <c r="G114" s="8"/>
    </row>
    <row r="115" spans="2:7" s="3" customFormat="1" ht="14.25" x14ac:dyDescent="0.2">
      <c r="B115" s="7"/>
    </row>
    <row r="116" spans="2:7" s="3" customFormat="1" x14ac:dyDescent="0.2"/>
    <row r="117" spans="2:7" s="3" customFormat="1" x14ac:dyDescent="0.2"/>
    <row r="118" spans="2:7" s="3" customFormat="1" x14ac:dyDescent="0.2"/>
    <row r="119" spans="2:7" s="3" customFormat="1" x14ac:dyDescent="0.2"/>
    <row r="120" spans="2:7" s="3" customFormat="1" x14ac:dyDescent="0.2"/>
    <row r="121" spans="2:7" s="3" customFormat="1" x14ac:dyDescent="0.2"/>
    <row r="122" spans="2:7" s="3" customFormat="1" x14ac:dyDescent="0.2"/>
    <row r="123" spans="2:7" s="3" customFormat="1" x14ac:dyDescent="0.2"/>
    <row r="124" spans="2:7" s="3" customFormat="1" x14ac:dyDescent="0.2"/>
    <row r="125" spans="2:7" s="3" customFormat="1" x14ac:dyDescent="0.2"/>
    <row r="126" spans="2:7" s="3" customFormat="1" x14ac:dyDescent="0.2"/>
    <row r="127" spans="2:7" s="3" customFormat="1" x14ac:dyDescent="0.2"/>
    <row r="128" spans="2:7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  <row r="252" s="3" customFormat="1" x14ac:dyDescent="0.2"/>
    <row r="253" s="3" customFormat="1" x14ac:dyDescent="0.2"/>
    <row r="254" s="3" customFormat="1" x14ac:dyDescent="0.2"/>
    <row r="255" s="3" customFormat="1" x14ac:dyDescent="0.2"/>
    <row r="256" s="3" customFormat="1" x14ac:dyDescent="0.2"/>
    <row r="257" s="3" customFormat="1" x14ac:dyDescent="0.2"/>
    <row r="258" s="3" customFormat="1" x14ac:dyDescent="0.2"/>
    <row r="259" s="3" customFormat="1" x14ac:dyDescent="0.2"/>
    <row r="260" s="3" customFormat="1" x14ac:dyDescent="0.2"/>
    <row r="261" s="3" customFormat="1" x14ac:dyDescent="0.2"/>
    <row r="262" s="3" customFormat="1" x14ac:dyDescent="0.2"/>
    <row r="263" s="3" customFormat="1" x14ac:dyDescent="0.2"/>
    <row r="264" s="3" customFormat="1" x14ac:dyDescent="0.2"/>
    <row r="265" s="3" customFormat="1" x14ac:dyDescent="0.2"/>
    <row r="266" s="3" customFormat="1" x14ac:dyDescent="0.2"/>
    <row r="267" s="3" customFormat="1" x14ac:dyDescent="0.2"/>
    <row r="268" s="3" customFormat="1" x14ac:dyDescent="0.2"/>
    <row r="269" s="3" customFormat="1" x14ac:dyDescent="0.2"/>
    <row r="270" s="3" customFormat="1" x14ac:dyDescent="0.2"/>
    <row r="271" s="3" customFormat="1" x14ac:dyDescent="0.2"/>
    <row r="272" s="3" customFormat="1" x14ac:dyDescent="0.2"/>
    <row r="273" s="3" customFormat="1" x14ac:dyDescent="0.2"/>
    <row r="274" s="3" customFormat="1" x14ac:dyDescent="0.2"/>
    <row r="275" s="3" customFormat="1" x14ac:dyDescent="0.2"/>
    <row r="276" s="3" customFormat="1" x14ac:dyDescent="0.2"/>
    <row r="277" s="3" customFormat="1" x14ac:dyDescent="0.2"/>
    <row r="278" s="3" customFormat="1" x14ac:dyDescent="0.2"/>
    <row r="279" s="3" customFormat="1" x14ac:dyDescent="0.2"/>
    <row r="280" s="3" customFormat="1" x14ac:dyDescent="0.2"/>
    <row r="281" s="3" customFormat="1" x14ac:dyDescent="0.2"/>
    <row r="282" s="3" customFormat="1" x14ac:dyDescent="0.2"/>
    <row r="283" s="3" customFormat="1" x14ac:dyDescent="0.2"/>
    <row r="284" s="3" customFormat="1" x14ac:dyDescent="0.2"/>
    <row r="285" s="3" customFormat="1" x14ac:dyDescent="0.2"/>
    <row r="286" s="3" customFormat="1" x14ac:dyDescent="0.2"/>
    <row r="287" s="3" customFormat="1" x14ac:dyDescent="0.2"/>
    <row r="288" s="3" customFormat="1" x14ac:dyDescent="0.2"/>
    <row r="289" s="3" customFormat="1" x14ac:dyDescent="0.2"/>
    <row r="290" s="3" customFormat="1" x14ac:dyDescent="0.2"/>
    <row r="291" s="3" customFormat="1" x14ac:dyDescent="0.2"/>
    <row r="292" s="3" customFormat="1" x14ac:dyDescent="0.2"/>
    <row r="293" s="3" customFormat="1" x14ac:dyDescent="0.2"/>
    <row r="294" s="3" customFormat="1" x14ac:dyDescent="0.2"/>
    <row r="295" s="3" customFormat="1" x14ac:dyDescent="0.2"/>
    <row r="296" s="3" customFormat="1" x14ac:dyDescent="0.2"/>
    <row r="297" s="3" customFormat="1" x14ac:dyDescent="0.2"/>
    <row r="298" s="3" customFormat="1" x14ac:dyDescent="0.2"/>
    <row r="299" s="3" customFormat="1" x14ac:dyDescent="0.2"/>
    <row r="300" s="3" customFormat="1" x14ac:dyDescent="0.2"/>
    <row r="301" s="3" customFormat="1" x14ac:dyDescent="0.2"/>
    <row r="302" s="3" customFormat="1" x14ac:dyDescent="0.2"/>
    <row r="303" s="3" customFormat="1" x14ac:dyDescent="0.2"/>
    <row r="304" s="3" customFormat="1" x14ac:dyDescent="0.2"/>
    <row r="305" s="3" customFormat="1" x14ac:dyDescent="0.2"/>
    <row r="306" s="3" customFormat="1" x14ac:dyDescent="0.2"/>
    <row r="307" s="3" customFormat="1" x14ac:dyDescent="0.2"/>
    <row r="308" s="3" customFormat="1" x14ac:dyDescent="0.2"/>
    <row r="309" s="3" customFormat="1" x14ac:dyDescent="0.2"/>
    <row r="310" s="3" customFormat="1" x14ac:dyDescent="0.2"/>
    <row r="311" s="3" customFormat="1" x14ac:dyDescent="0.2"/>
    <row r="312" s="3" customFormat="1" x14ac:dyDescent="0.2"/>
    <row r="313" s="3" customFormat="1" x14ac:dyDescent="0.2"/>
    <row r="314" s="3" customFormat="1" x14ac:dyDescent="0.2"/>
    <row r="315" s="3" customFormat="1" x14ac:dyDescent="0.2"/>
    <row r="316" s="3" customFormat="1" x14ac:dyDescent="0.2"/>
    <row r="317" s="3" customFormat="1" x14ac:dyDescent="0.2"/>
    <row r="318" s="3" customFormat="1" x14ac:dyDescent="0.2"/>
    <row r="319" s="3" customFormat="1" x14ac:dyDescent="0.2"/>
    <row r="320" s="3" customFormat="1" x14ac:dyDescent="0.2"/>
    <row r="321" s="3" customFormat="1" x14ac:dyDescent="0.2"/>
    <row r="322" s="3" customFormat="1" x14ac:dyDescent="0.2"/>
    <row r="323" s="3" customFormat="1" x14ac:dyDescent="0.2"/>
    <row r="324" s="3" customFormat="1" x14ac:dyDescent="0.2"/>
    <row r="325" s="3" customFormat="1" x14ac:dyDescent="0.2"/>
    <row r="326" s="3" customFormat="1" x14ac:dyDescent="0.2"/>
    <row r="327" s="3" customFormat="1" x14ac:dyDescent="0.2"/>
    <row r="328" s="3" customFormat="1" x14ac:dyDescent="0.2"/>
    <row r="329" s="3" customFormat="1" x14ac:dyDescent="0.2"/>
    <row r="330" s="3" customFormat="1" x14ac:dyDescent="0.2"/>
    <row r="331" s="3" customFormat="1" x14ac:dyDescent="0.2"/>
    <row r="332" s="3" customFormat="1" x14ac:dyDescent="0.2"/>
    <row r="333" s="3" customFormat="1" x14ac:dyDescent="0.2"/>
    <row r="334" s="3" customFormat="1" x14ac:dyDescent="0.2"/>
    <row r="335" s="3" customFormat="1" x14ac:dyDescent="0.2"/>
    <row r="336" s="3" customFormat="1" x14ac:dyDescent="0.2"/>
    <row r="337" s="3" customFormat="1" x14ac:dyDescent="0.2"/>
    <row r="338" s="3" customFormat="1" x14ac:dyDescent="0.2"/>
    <row r="339" s="3" customFormat="1" x14ac:dyDescent="0.2"/>
    <row r="340" s="3" customFormat="1" x14ac:dyDescent="0.2"/>
    <row r="341" s="3" customFormat="1" x14ac:dyDescent="0.2"/>
    <row r="342" s="3" customFormat="1" x14ac:dyDescent="0.2"/>
    <row r="343" s="3" customFormat="1" x14ac:dyDescent="0.2"/>
    <row r="344" s="3" customFormat="1" x14ac:dyDescent="0.2"/>
    <row r="345" s="3" customFormat="1" x14ac:dyDescent="0.2"/>
    <row r="346" s="3" customFormat="1" x14ac:dyDescent="0.2"/>
    <row r="347" s="3" customFormat="1" x14ac:dyDescent="0.2"/>
    <row r="348" s="3" customFormat="1" x14ac:dyDescent="0.2"/>
    <row r="349" s="3" customFormat="1" x14ac:dyDescent="0.2"/>
    <row r="350" s="3" customFormat="1" x14ac:dyDescent="0.2"/>
    <row r="351" s="3" customFormat="1" x14ac:dyDescent="0.2"/>
    <row r="352" s="3" customFormat="1" x14ac:dyDescent="0.2"/>
    <row r="353" s="3" customFormat="1" x14ac:dyDescent="0.2"/>
    <row r="354" s="3" customFormat="1" x14ac:dyDescent="0.2"/>
    <row r="355" s="3" customFormat="1" x14ac:dyDescent="0.2"/>
    <row r="356" s="3" customFormat="1" x14ac:dyDescent="0.2"/>
    <row r="357" s="3" customFormat="1" x14ac:dyDescent="0.2"/>
    <row r="358" s="3" customFormat="1" x14ac:dyDescent="0.2"/>
    <row r="359" s="3" customFormat="1" x14ac:dyDescent="0.2"/>
    <row r="360" s="3" customFormat="1" x14ac:dyDescent="0.2"/>
    <row r="361" s="3" customFormat="1" x14ac:dyDescent="0.2"/>
    <row r="362" s="3" customFormat="1" x14ac:dyDescent="0.2"/>
    <row r="363" s="3" customFormat="1" x14ac:dyDescent="0.2"/>
    <row r="364" s="3" customFormat="1" x14ac:dyDescent="0.2"/>
    <row r="365" s="3" customFormat="1" x14ac:dyDescent="0.2"/>
    <row r="366" s="3" customFormat="1" x14ac:dyDescent="0.2"/>
    <row r="367" s="3" customFormat="1" x14ac:dyDescent="0.2"/>
    <row r="368" s="3" customFormat="1" x14ac:dyDescent="0.2"/>
    <row r="369" s="3" customFormat="1" x14ac:dyDescent="0.2"/>
    <row r="370" s="3" customFormat="1" x14ac:dyDescent="0.2"/>
    <row r="371" s="3" customFormat="1" x14ac:dyDescent="0.2"/>
    <row r="372" s="3" customFormat="1" x14ac:dyDescent="0.2"/>
    <row r="373" s="3" customFormat="1" x14ac:dyDescent="0.2"/>
    <row r="374" s="3" customFormat="1" x14ac:dyDescent="0.2"/>
    <row r="375" s="3" customFormat="1" x14ac:dyDescent="0.2"/>
    <row r="376" s="3" customFormat="1" x14ac:dyDescent="0.2"/>
    <row r="377" s="3" customFormat="1" x14ac:dyDescent="0.2"/>
    <row r="378" s="3" customFormat="1" x14ac:dyDescent="0.2"/>
    <row r="379" s="3" customFormat="1" x14ac:dyDescent="0.2"/>
    <row r="380" s="3" customFormat="1" x14ac:dyDescent="0.2"/>
    <row r="381" s="3" customFormat="1" x14ac:dyDescent="0.2"/>
    <row r="382" s="3" customFormat="1" x14ac:dyDescent="0.2"/>
    <row r="383" s="3" customFormat="1" x14ac:dyDescent="0.2"/>
    <row r="384" s="3" customFormat="1" x14ac:dyDescent="0.2"/>
    <row r="385" s="3" customFormat="1" x14ac:dyDescent="0.2"/>
    <row r="386" s="3" customFormat="1" x14ac:dyDescent="0.2"/>
    <row r="387" s="3" customFormat="1" x14ac:dyDescent="0.2"/>
    <row r="388" s="3" customFormat="1" x14ac:dyDescent="0.2"/>
    <row r="389" s="3" customFormat="1" x14ac:dyDescent="0.2"/>
    <row r="390" s="3" customFormat="1" x14ac:dyDescent="0.2"/>
    <row r="391" s="3" customFormat="1" x14ac:dyDescent="0.2"/>
    <row r="392" s="3" customFormat="1" x14ac:dyDescent="0.2"/>
    <row r="393" s="3" customFormat="1" x14ac:dyDescent="0.2"/>
    <row r="394" s="3" customFormat="1" x14ac:dyDescent="0.2"/>
    <row r="395" s="3" customFormat="1" x14ac:dyDescent="0.2"/>
    <row r="396" s="3" customFormat="1" x14ac:dyDescent="0.2"/>
    <row r="397" s="3" customFormat="1" x14ac:dyDescent="0.2"/>
    <row r="398" s="3" customFormat="1" x14ac:dyDescent="0.2"/>
    <row r="399" s="3" customFormat="1" x14ac:dyDescent="0.2"/>
    <row r="400" s="3" customFormat="1" x14ac:dyDescent="0.2"/>
    <row r="401" s="3" customFormat="1" x14ac:dyDescent="0.2"/>
    <row r="402" s="3" customFormat="1" x14ac:dyDescent="0.2"/>
    <row r="403" s="3" customFormat="1" x14ac:dyDescent="0.2"/>
    <row r="404" s="3" customFormat="1" x14ac:dyDescent="0.2"/>
    <row r="405" s="3" customFormat="1" x14ac:dyDescent="0.2"/>
    <row r="406" s="3" customFormat="1" x14ac:dyDescent="0.2"/>
    <row r="407" s="3" customFormat="1" x14ac:dyDescent="0.2"/>
    <row r="408" s="3" customFormat="1" x14ac:dyDescent="0.2"/>
    <row r="409" s="3" customFormat="1" x14ac:dyDescent="0.2"/>
    <row r="410" s="3" customFormat="1" x14ac:dyDescent="0.2"/>
    <row r="411" s="3" customFormat="1" x14ac:dyDescent="0.2"/>
    <row r="412" s="3" customFormat="1" x14ac:dyDescent="0.2"/>
    <row r="413" s="3" customFormat="1" x14ac:dyDescent="0.2"/>
    <row r="414" s="3" customFormat="1" x14ac:dyDescent="0.2"/>
    <row r="415" s="3" customFormat="1" x14ac:dyDescent="0.2"/>
    <row r="416" s="3" customFormat="1" x14ac:dyDescent="0.2"/>
    <row r="417" s="3" customFormat="1" x14ac:dyDescent="0.2"/>
    <row r="418" s="3" customFormat="1" x14ac:dyDescent="0.2"/>
    <row r="419" s="3" customFormat="1" x14ac:dyDescent="0.2"/>
    <row r="420" s="3" customFormat="1" x14ac:dyDescent="0.2"/>
    <row r="421" s="3" customFormat="1" x14ac:dyDescent="0.2"/>
    <row r="422" s="3" customFormat="1" x14ac:dyDescent="0.2"/>
    <row r="423" s="3" customFormat="1" x14ac:dyDescent="0.2"/>
    <row r="424" s="3" customFormat="1" x14ac:dyDescent="0.2"/>
    <row r="425" s="3" customFormat="1" x14ac:dyDescent="0.2"/>
    <row r="426" s="3" customFormat="1" x14ac:dyDescent="0.2"/>
    <row r="427" s="3" customFormat="1" x14ac:dyDescent="0.2"/>
    <row r="428" s="3" customFormat="1" x14ac:dyDescent="0.2"/>
    <row r="429" s="3" customFormat="1" x14ac:dyDescent="0.2"/>
    <row r="430" s="3" customFormat="1" x14ac:dyDescent="0.2"/>
    <row r="431" s="3" customFormat="1" x14ac:dyDescent="0.2"/>
    <row r="432" s="3" customFormat="1" x14ac:dyDescent="0.2"/>
    <row r="433" s="3" customFormat="1" x14ac:dyDescent="0.2"/>
    <row r="434" s="3" customFormat="1" x14ac:dyDescent="0.2"/>
    <row r="435" s="3" customFormat="1" x14ac:dyDescent="0.2"/>
    <row r="436" s="3" customFormat="1" x14ac:dyDescent="0.2"/>
    <row r="437" s="3" customFormat="1" x14ac:dyDescent="0.2"/>
    <row r="438" s="3" customFormat="1" x14ac:dyDescent="0.2"/>
    <row r="439" s="3" customFormat="1" x14ac:dyDescent="0.2"/>
    <row r="440" s="3" customFormat="1" x14ac:dyDescent="0.2"/>
    <row r="441" s="3" customFormat="1" x14ac:dyDescent="0.2"/>
    <row r="442" s="3" customFormat="1" x14ac:dyDescent="0.2"/>
    <row r="443" s="3" customFormat="1" x14ac:dyDescent="0.2"/>
    <row r="444" s="3" customFormat="1" x14ac:dyDescent="0.2"/>
    <row r="445" s="3" customFormat="1" x14ac:dyDescent="0.2"/>
    <row r="446" s="3" customFormat="1" x14ac:dyDescent="0.2"/>
    <row r="447" s="3" customFormat="1" x14ac:dyDescent="0.2"/>
    <row r="448" s="3" customFormat="1" x14ac:dyDescent="0.2"/>
    <row r="449" s="3" customFormat="1" x14ac:dyDescent="0.2"/>
    <row r="450" s="3" customFormat="1" x14ac:dyDescent="0.2"/>
    <row r="451" s="3" customFormat="1" x14ac:dyDescent="0.2"/>
    <row r="452" s="3" customFormat="1" x14ac:dyDescent="0.2"/>
    <row r="453" s="3" customFormat="1" x14ac:dyDescent="0.2"/>
    <row r="454" s="3" customFormat="1" x14ac:dyDescent="0.2"/>
    <row r="455" s="3" customFormat="1" x14ac:dyDescent="0.2"/>
    <row r="456" s="3" customFormat="1" x14ac:dyDescent="0.2"/>
    <row r="457" s="3" customFormat="1" x14ac:dyDescent="0.2"/>
    <row r="458" s="3" customFormat="1" x14ac:dyDescent="0.2"/>
    <row r="459" s="3" customFormat="1" x14ac:dyDescent="0.2"/>
    <row r="460" s="3" customFormat="1" x14ac:dyDescent="0.2"/>
    <row r="461" s="3" customFormat="1" x14ac:dyDescent="0.2"/>
    <row r="462" s="3" customFormat="1" x14ac:dyDescent="0.2"/>
    <row r="463" s="3" customFormat="1" x14ac:dyDescent="0.2"/>
    <row r="464" s="3" customFormat="1" x14ac:dyDescent="0.2"/>
    <row r="465" s="3" customFormat="1" x14ac:dyDescent="0.2"/>
    <row r="466" s="3" customFormat="1" x14ac:dyDescent="0.2"/>
    <row r="467" s="3" customFormat="1" x14ac:dyDescent="0.2"/>
    <row r="468" s="3" customFormat="1" x14ac:dyDescent="0.2"/>
    <row r="469" s="3" customFormat="1" x14ac:dyDescent="0.2"/>
    <row r="470" s="3" customFormat="1" x14ac:dyDescent="0.2"/>
    <row r="471" s="3" customFormat="1" x14ac:dyDescent="0.2"/>
    <row r="472" s="3" customFormat="1" x14ac:dyDescent="0.2"/>
    <row r="473" s="3" customFormat="1" x14ac:dyDescent="0.2"/>
    <row r="474" s="3" customFormat="1" x14ac:dyDescent="0.2"/>
    <row r="475" s="3" customFormat="1" x14ac:dyDescent="0.2"/>
    <row r="476" s="3" customFormat="1" x14ac:dyDescent="0.2"/>
    <row r="477" s="3" customFormat="1" x14ac:dyDescent="0.2"/>
    <row r="478" s="3" customFormat="1" x14ac:dyDescent="0.2"/>
    <row r="479" s="3" customFormat="1" x14ac:dyDescent="0.2"/>
    <row r="480" s="3" customFormat="1" x14ac:dyDescent="0.2"/>
    <row r="481" s="3" customFormat="1" x14ac:dyDescent="0.2"/>
    <row r="482" s="3" customFormat="1" x14ac:dyDescent="0.2"/>
    <row r="483" s="3" customFormat="1" x14ac:dyDescent="0.2"/>
    <row r="484" s="3" customFormat="1" x14ac:dyDescent="0.2"/>
    <row r="485" s="3" customFormat="1" x14ac:dyDescent="0.2"/>
    <row r="486" s="3" customFormat="1" x14ac:dyDescent="0.2"/>
    <row r="487" s="3" customFormat="1" x14ac:dyDescent="0.2"/>
    <row r="488" s="3" customFormat="1" x14ac:dyDescent="0.2"/>
    <row r="489" s="3" customFormat="1" x14ac:dyDescent="0.2"/>
    <row r="490" s="3" customFormat="1" x14ac:dyDescent="0.2"/>
    <row r="491" s="3" customFormat="1" x14ac:dyDescent="0.2"/>
    <row r="492" s="3" customFormat="1" x14ac:dyDescent="0.2"/>
    <row r="493" s="3" customFormat="1" x14ac:dyDescent="0.2"/>
    <row r="494" s="3" customFormat="1" x14ac:dyDescent="0.2"/>
    <row r="495" s="3" customFormat="1" x14ac:dyDescent="0.2"/>
    <row r="496" s="3" customFormat="1" x14ac:dyDescent="0.2"/>
    <row r="497" s="3" customFormat="1" x14ac:dyDescent="0.2"/>
    <row r="498" s="3" customFormat="1" x14ac:dyDescent="0.2"/>
    <row r="499" s="3" customFormat="1" x14ac:dyDescent="0.2"/>
    <row r="500" s="3" customFormat="1" x14ac:dyDescent="0.2"/>
    <row r="501" s="3" customFormat="1" x14ac:dyDescent="0.2"/>
    <row r="502" s="3" customFormat="1" x14ac:dyDescent="0.2"/>
    <row r="503" s="3" customFormat="1" x14ac:dyDescent="0.2"/>
    <row r="504" s="3" customFormat="1" x14ac:dyDescent="0.2"/>
    <row r="505" s="3" customFormat="1" x14ac:dyDescent="0.2"/>
    <row r="506" s="3" customFormat="1" x14ac:dyDescent="0.2"/>
    <row r="507" s="3" customFormat="1" x14ac:dyDescent="0.2"/>
    <row r="508" s="3" customFormat="1" x14ac:dyDescent="0.2"/>
    <row r="509" s="3" customFormat="1" x14ac:dyDescent="0.2"/>
    <row r="510" s="3" customFormat="1" x14ac:dyDescent="0.2"/>
    <row r="511" s="3" customFormat="1" x14ac:dyDescent="0.2"/>
    <row r="512" s="3" customFormat="1" x14ac:dyDescent="0.2"/>
    <row r="513" s="3" customFormat="1" x14ac:dyDescent="0.2"/>
    <row r="514" s="3" customFormat="1" x14ac:dyDescent="0.2"/>
    <row r="515" s="3" customFormat="1" x14ac:dyDescent="0.2"/>
    <row r="516" s="3" customFormat="1" x14ac:dyDescent="0.2"/>
    <row r="517" s="3" customFormat="1" x14ac:dyDescent="0.2"/>
    <row r="518" s="3" customFormat="1" x14ac:dyDescent="0.2"/>
    <row r="519" s="3" customFormat="1" x14ac:dyDescent="0.2"/>
    <row r="520" s="3" customFormat="1" x14ac:dyDescent="0.2"/>
    <row r="521" s="3" customFormat="1" x14ac:dyDescent="0.2"/>
    <row r="522" s="3" customFormat="1" x14ac:dyDescent="0.2"/>
    <row r="523" s="3" customFormat="1" x14ac:dyDescent="0.2"/>
    <row r="524" s="3" customFormat="1" x14ac:dyDescent="0.2"/>
    <row r="525" s="3" customFormat="1" x14ac:dyDescent="0.2"/>
    <row r="526" s="3" customFormat="1" x14ac:dyDescent="0.2"/>
    <row r="527" s="3" customFormat="1" x14ac:dyDescent="0.2"/>
    <row r="528" s="3" customFormat="1" x14ac:dyDescent="0.2"/>
    <row r="529" s="3" customFormat="1" x14ac:dyDescent="0.2"/>
    <row r="530" s="3" customFormat="1" x14ac:dyDescent="0.2"/>
    <row r="531" s="3" customFormat="1" x14ac:dyDescent="0.2"/>
    <row r="532" s="3" customFormat="1" x14ac:dyDescent="0.2"/>
    <row r="533" s="3" customFormat="1" x14ac:dyDescent="0.2"/>
    <row r="534" s="3" customFormat="1" x14ac:dyDescent="0.2"/>
    <row r="535" s="3" customFormat="1" x14ac:dyDescent="0.2"/>
    <row r="536" s="3" customFormat="1" x14ac:dyDescent="0.2"/>
    <row r="537" s="3" customFormat="1" x14ac:dyDescent="0.2"/>
    <row r="538" s="3" customFormat="1" x14ac:dyDescent="0.2"/>
    <row r="539" s="3" customFormat="1" x14ac:dyDescent="0.2"/>
    <row r="540" s="3" customFormat="1" x14ac:dyDescent="0.2"/>
    <row r="541" s="3" customFormat="1" x14ac:dyDescent="0.2"/>
    <row r="542" s="3" customFormat="1" x14ac:dyDescent="0.2"/>
    <row r="543" s="3" customFormat="1" x14ac:dyDescent="0.2"/>
    <row r="544" s="3" customFormat="1" x14ac:dyDescent="0.2"/>
    <row r="545" s="3" customFormat="1" x14ac:dyDescent="0.2"/>
    <row r="546" s="3" customFormat="1" x14ac:dyDescent="0.2"/>
    <row r="547" s="3" customFormat="1" x14ac:dyDescent="0.2"/>
    <row r="548" s="3" customFormat="1" x14ac:dyDescent="0.2"/>
    <row r="549" s="3" customFormat="1" x14ac:dyDescent="0.2"/>
    <row r="550" s="3" customFormat="1" x14ac:dyDescent="0.2"/>
    <row r="551" s="3" customFormat="1" x14ac:dyDescent="0.2"/>
    <row r="552" s="3" customFormat="1" x14ac:dyDescent="0.2"/>
    <row r="553" s="3" customFormat="1" x14ac:dyDescent="0.2"/>
    <row r="554" s="3" customFormat="1" x14ac:dyDescent="0.2"/>
    <row r="555" s="3" customFormat="1" x14ac:dyDescent="0.2"/>
    <row r="556" s="3" customFormat="1" x14ac:dyDescent="0.2"/>
    <row r="557" s="3" customFormat="1" x14ac:dyDescent="0.2"/>
    <row r="558" s="3" customFormat="1" x14ac:dyDescent="0.2"/>
    <row r="559" s="3" customFormat="1" x14ac:dyDescent="0.2"/>
    <row r="560" s="3" customFormat="1" x14ac:dyDescent="0.2"/>
    <row r="561" s="3" customFormat="1" x14ac:dyDescent="0.2"/>
    <row r="562" s="3" customFormat="1" x14ac:dyDescent="0.2"/>
    <row r="563" s="3" customFormat="1" x14ac:dyDescent="0.2"/>
    <row r="564" s="3" customFormat="1" x14ac:dyDescent="0.2"/>
    <row r="565" s="3" customFormat="1" x14ac:dyDescent="0.2"/>
    <row r="566" s="3" customFormat="1" x14ac:dyDescent="0.2"/>
    <row r="567" s="3" customFormat="1" x14ac:dyDescent="0.2"/>
    <row r="568" s="3" customFormat="1" x14ac:dyDescent="0.2"/>
    <row r="569" s="3" customFormat="1" x14ac:dyDescent="0.2"/>
    <row r="570" s="3" customFormat="1" x14ac:dyDescent="0.2"/>
    <row r="571" s="3" customFormat="1" x14ac:dyDescent="0.2"/>
    <row r="572" s="3" customFormat="1" x14ac:dyDescent="0.2"/>
    <row r="573" s="3" customFormat="1" x14ac:dyDescent="0.2"/>
    <row r="574" s="3" customFormat="1" x14ac:dyDescent="0.2"/>
    <row r="575" s="3" customFormat="1" x14ac:dyDescent="0.2"/>
    <row r="576" s="3" customFormat="1" x14ac:dyDescent="0.2"/>
    <row r="577" s="3" customFormat="1" x14ac:dyDescent="0.2"/>
    <row r="578" s="3" customFormat="1" x14ac:dyDescent="0.2"/>
    <row r="579" s="3" customFormat="1" x14ac:dyDescent="0.2"/>
    <row r="580" s="3" customFormat="1" x14ac:dyDescent="0.2"/>
    <row r="581" s="3" customFormat="1" x14ac:dyDescent="0.2"/>
    <row r="582" s="3" customFormat="1" x14ac:dyDescent="0.2"/>
    <row r="583" s="3" customFormat="1" x14ac:dyDescent="0.2"/>
    <row r="584" s="3" customFormat="1" x14ac:dyDescent="0.2"/>
    <row r="585" s="3" customFormat="1" x14ac:dyDescent="0.2"/>
    <row r="586" s="3" customFormat="1" x14ac:dyDescent="0.2"/>
    <row r="587" s="3" customFormat="1" x14ac:dyDescent="0.2"/>
    <row r="588" s="3" customFormat="1" x14ac:dyDescent="0.2"/>
    <row r="589" s="3" customFormat="1" x14ac:dyDescent="0.2"/>
    <row r="590" s="3" customFormat="1" x14ac:dyDescent="0.2"/>
    <row r="591" s="3" customFormat="1" x14ac:dyDescent="0.2"/>
    <row r="592" s="3" customFormat="1" x14ac:dyDescent="0.2"/>
    <row r="593" s="3" customFormat="1" x14ac:dyDescent="0.2"/>
    <row r="594" s="3" customFormat="1" x14ac:dyDescent="0.2"/>
    <row r="595" s="3" customFormat="1" x14ac:dyDescent="0.2"/>
    <row r="596" s="3" customFormat="1" x14ac:dyDescent="0.2"/>
    <row r="597" s="3" customFormat="1" x14ac:dyDescent="0.2"/>
    <row r="598" s="3" customFormat="1" x14ac:dyDescent="0.2"/>
    <row r="599" s="3" customFormat="1" x14ac:dyDescent="0.2"/>
    <row r="600" s="3" customFormat="1" x14ac:dyDescent="0.2"/>
    <row r="601" s="3" customFormat="1" x14ac:dyDescent="0.2"/>
    <row r="602" s="3" customFormat="1" x14ac:dyDescent="0.2"/>
    <row r="603" s="3" customFormat="1" x14ac:dyDescent="0.2"/>
    <row r="604" s="3" customFormat="1" x14ac:dyDescent="0.2"/>
    <row r="605" s="3" customFormat="1" x14ac:dyDescent="0.2"/>
    <row r="606" s="3" customFormat="1" x14ac:dyDescent="0.2"/>
    <row r="607" s="3" customFormat="1" x14ac:dyDescent="0.2"/>
    <row r="608" s="3" customFormat="1" x14ac:dyDescent="0.2"/>
    <row r="609" s="3" customFormat="1" x14ac:dyDescent="0.2"/>
    <row r="610" s="3" customFormat="1" x14ac:dyDescent="0.2"/>
    <row r="611" s="3" customFormat="1" x14ac:dyDescent="0.2"/>
    <row r="612" s="3" customFormat="1" x14ac:dyDescent="0.2"/>
    <row r="613" s="3" customFormat="1" x14ac:dyDescent="0.2"/>
    <row r="614" s="3" customFormat="1" x14ac:dyDescent="0.2"/>
    <row r="615" s="3" customFormat="1" x14ac:dyDescent="0.2"/>
    <row r="616" s="3" customFormat="1" x14ac:dyDescent="0.2"/>
    <row r="617" s="3" customFormat="1" x14ac:dyDescent="0.2"/>
    <row r="618" s="3" customFormat="1" x14ac:dyDescent="0.2"/>
    <row r="619" s="3" customFormat="1" x14ac:dyDescent="0.2"/>
    <row r="620" s="3" customFormat="1" x14ac:dyDescent="0.2"/>
    <row r="621" s="3" customFormat="1" x14ac:dyDescent="0.2"/>
    <row r="622" s="3" customFormat="1" x14ac:dyDescent="0.2"/>
    <row r="623" s="3" customFormat="1" x14ac:dyDescent="0.2"/>
    <row r="624" s="3" customFormat="1" x14ac:dyDescent="0.2"/>
    <row r="625" s="3" customFormat="1" x14ac:dyDescent="0.2"/>
    <row r="626" s="3" customFormat="1" x14ac:dyDescent="0.2"/>
    <row r="627" s="3" customFormat="1" x14ac:dyDescent="0.2"/>
    <row r="628" s="3" customFormat="1" x14ac:dyDescent="0.2"/>
    <row r="629" s="3" customFormat="1" x14ac:dyDescent="0.2"/>
    <row r="630" s="3" customFormat="1" x14ac:dyDescent="0.2"/>
    <row r="631" s="3" customFormat="1" x14ac:dyDescent="0.2"/>
    <row r="632" s="3" customFormat="1" x14ac:dyDescent="0.2"/>
    <row r="633" s="3" customFormat="1" x14ac:dyDescent="0.2"/>
    <row r="634" s="3" customFormat="1" x14ac:dyDescent="0.2"/>
    <row r="635" s="3" customFormat="1" x14ac:dyDescent="0.2"/>
    <row r="636" s="3" customFormat="1" x14ac:dyDescent="0.2"/>
    <row r="637" s="3" customFormat="1" x14ac:dyDescent="0.2"/>
    <row r="638" s="3" customFormat="1" x14ac:dyDescent="0.2"/>
    <row r="639" s="3" customFormat="1" x14ac:dyDescent="0.2"/>
    <row r="640" s="3" customFormat="1" x14ac:dyDescent="0.2"/>
    <row r="641" s="3" customFormat="1" x14ac:dyDescent="0.2"/>
    <row r="642" s="3" customFormat="1" x14ac:dyDescent="0.2"/>
    <row r="643" s="3" customFormat="1" x14ac:dyDescent="0.2"/>
    <row r="644" s="3" customFormat="1" x14ac:dyDescent="0.2"/>
    <row r="645" s="3" customFormat="1" x14ac:dyDescent="0.2"/>
    <row r="646" s="3" customFormat="1" x14ac:dyDescent="0.2"/>
    <row r="647" s="3" customFormat="1" x14ac:dyDescent="0.2"/>
    <row r="648" s="3" customFormat="1" x14ac:dyDescent="0.2"/>
    <row r="649" s="3" customFormat="1" x14ac:dyDescent="0.2"/>
    <row r="650" s="3" customFormat="1" x14ac:dyDescent="0.2"/>
    <row r="651" s="3" customFormat="1" x14ac:dyDescent="0.2"/>
    <row r="652" s="3" customFormat="1" x14ac:dyDescent="0.2"/>
    <row r="653" s="3" customFormat="1" x14ac:dyDescent="0.2"/>
    <row r="654" s="3" customFormat="1" x14ac:dyDescent="0.2"/>
    <row r="655" s="3" customFormat="1" x14ac:dyDescent="0.2"/>
    <row r="656" s="3" customFormat="1" x14ac:dyDescent="0.2"/>
    <row r="657" s="3" customFormat="1" x14ac:dyDescent="0.2"/>
    <row r="658" s="3" customFormat="1" x14ac:dyDescent="0.2"/>
    <row r="659" s="3" customFormat="1" x14ac:dyDescent="0.2"/>
    <row r="660" s="3" customFormat="1" x14ac:dyDescent="0.2"/>
    <row r="661" s="3" customFormat="1" x14ac:dyDescent="0.2"/>
    <row r="662" s="3" customFormat="1" x14ac:dyDescent="0.2"/>
    <row r="663" s="3" customFormat="1" x14ac:dyDescent="0.2"/>
    <row r="664" s="3" customFormat="1" x14ac:dyDescent="0.2"/>
    <row r="665" s="3" customFormat="1" x14ac:dyDescent="0.2"/>
    <row r="666" s="3" customFormat="1" x14ac:dyDescent="0.2"/>
    <row r="667" s="3" customFormat="1" x14ac:dyDescent="0.2"/>
    <row r="668" s="3" customFormat="1" x14ac:dyDescent="0.2"/>
    <row r="669" s="3" customFormat="1" x14ac:dyDescent="0.2"/>
    <row r="670" s="3" customFormat="1" x14ac:dyDescent="0.2"/>
    <row r="671" s="3" customFormat="1" x14ac:dyDescent="0.2"/>
    <row r="672" s="3" customFormat="1" x14ac:dyDescent="0.2"/>
    <row r="673" s="3" customFormat="1" x14ac:dyDescent="0.2"/>
    <row r="674" s="3" customFormat="1" x14ac:dyDescent="0.2"/>
    <row r="675" s="3" customFormat="1" x14ac:dyDescent="0.2"/>
    <row r="676" s="3" customFormat="1" x14ac:dyDescent="0.2"/>
    <row r="677" s="3" customFormat="1" x14ac:dyDescent="0.2"/>
    <row r="678" s="3" customFormat="1" x14ac:dyDescent="0.2"/>
    <row r="679" s="3" customFormat="1" x14ac:dyDescent="0.2"/>
    <row r="680" s="3" customFormat="1" x14ac:dyDescent="0.2"/>
    <row r="681" s="3" customFormat="1" x14ac:dyDescent="0.2"/>
    <row r="682" s="3" customFormat="1" x14ac:dyDescent="0.2"/>
    <row r="683" s="3" customFormat="1" x14ac:dyDescent="0.2"/>
    <row r="684" s="3" customFormat="1" x14ac:dyDescent="0.2"/>
    <row r="685" s="3" customFormat="1" x14ac:dyDescent="0.2"/>
    <row r="686" s="3" customFormat="1" x14ac:dyDescent="0.2"/>
    <row r="687" s="3" customFormat="1" x14ac:dyDescent="0.2"/>
    <row r="688" s="3" customFormat="1" x14ac:dyDescent="0.2"/>
    <row r="689" s="3" customFormat="1" x14ac:dyDescent="0.2"/>
    <row r="690" s="3" customFormat="1" x14ac:dyDescent="0.2"/>
    <row r="691" s="3" customFormat="1" x14ac:dyDescent="0.2"/>
    <row r="692" s="3" customFormat="1" x14ac:dyDescent="0.2"/>
    <row r="693" s="3" customFormat="1" x14ac:dyDescent="0.2"/>
    <row r="694" s="3" customFormat="1" x14ac:dyDescent="0.2"/>
    <row r="695" s="3" customFormat="1" x14ac:dyDescent="0.2"/>
    <row r="696" s="3" customFormat="1" x14ac:dyDescent="0.2"/>
    <row r="697" s="3" customFormat="1" x14ac:dyDescent="0.2"/>
    <row r="698" s="3" customFormat="1" x14ac:dyDescent="0.2"/>
    <row r="699" s="3" customFormat="1" x14ac:dyDescent="0.2"/>
    <row r="700" s="3" customFormat="1" x14ac:dyDescent="0.2"/>
    <row r="701" s="3" customFormat="1" x14ac:dyDescent="0.2"/>
    <row r="702" s="3" customFormat="1" x14ac:dyDescent="0.2"/>
    <row r="703" s="3" customFormat="1" x14ac:dyDescent="0.2"/>
    <row r="704" s="3" customFormat="1" x14ac:dyDescent="0.2"/>
    <row r="705" s="3" customFormat="1" x14ac:dyDescent="0.2"/>
    <row r="706" s="3" customFormat="1" x14ac:dyDescent="0.2"/>
    <row r="707" s="3" customFormat="1" x14ac:dyDescent="0.2"/>
    <row r="708" s="3" customFormat="1" x14ac:dyDescent="0.2"/>
    <row r="709" s="3" customFormat="1" x14ac:dyDescent="0.2"/>
    <row r="710" s="3" customFormat="1" x14ac:dyDescent="0.2"/>
    <row r="711" s="3" customFormat="1" x14ac:dyDescent="0.2"/>
    <row r="712" s="3" customFormat="1" x14ac:dyDescent="0.2"/>
    <row r="713" s="3" customFormat="1" x14ac:dyDescent="0.2"/>
    <row r="714" s="3" customFormat="1" x14ac:dyDescent="0.2"/>
    <row r="715" s="3" customFormat="1" x14ac:dyDescent="0.2"/>
    <row r="716" s="3" customFormat="1" x14ac:dyDescent="0.2"/>
    <row r="717" s="3" customFormat="1" x14ac:dyDescent="0.2"/>
    <row r="718" s="3" customFormat="1" x14ac:dyDescent="0.2"/>
    <row r="719" s="3" customFormat="1" x14ac:dyDescent="0.2"/>
    <row r="720" s="3" customFormat="1" x14ac:dyDescent="0.2"/>
    <row r="721" s="3" customFormat="1" x14ac:dyDescent="0.2"/>
    <row r="722" s="3" customFormat="1" x14ac:dyDescent="0.2"/>
    <row r="723" s="3" customFormat="1" x14ac:dyDescent="0.2"/>
    <row r="724" s="3" customFormat="1" x14ac:dyDescent="0.2"/>
    <row r="725" s="3" customFormat="1" x14ac:dyDescent="0.2"/>
    <row r="726" s="3" customFormat="1" x14ac:dyDescent="0.2"/>
    <row r="727" s="3" customFormat="1" x14ac:dyDescent="0.2"/>
    <row r="728" s="3" customFormat="1" x14ac:dyDescent="0.2"/>
    <row r="729" s="3" customFormat="1" x14ac:dyDescent="0.2"/>
    <row r="730" s="3" customFormat="1" x14ac:dyDescent="0.2"/>
    <row r="731" s="3" customFormat="1" x14ac:dyDescent="0.2"/>
    <row r="732" s="3" customFormat="1" x14ac:dyDescent="0.2"/>
    <row r="733" s="3" customFormat="1" x14ac:dyDescent="0.2"/>
    <row r="734" s="3" customFormat="1" x14ac:dyDescent="0.2"/>
    <row r="735" s="3" customFormat="1" x14ac:dyDescent="0.2"/>
    <row r="736" s="3" customFormat="1" x14ac:dyDescent="0.2"/>
    <row r="737" s="3" customFormat="1" x14ac:dyDescent="0.2"/>
    <row r="738" s="3" customFormat="1" x14ac:dyDescent="0.2"/>
    <row r="739" s="3" customFormat="1" x14ac:dyDescent="0.2"/>
    <row r="740" s="3" customFormat="1" x14ac:dyDescent="0.2"/>
    <row r="741" s="3" customFormat="1" x14ac:dyDescent="0.2"/>
    <row r="742" s="3" customFormat="1" x14ac:dyDescent="0.2"/>
    <row r="743" s="3" customFormat="1" x14ac:dyDescent="0.2"/>
    <row r="744" s="3" customFormat="1" x14ac:dyDescent="0.2"/>
    <row r="745" s="3" customFormat="1" x14ac:dyDescent="0.2"/>
    <row r="746" s="3" customFormat="1" x14ac:dyDescent="0.2"/>
    <row r="747" s="3" customFormat="1" x14ac:dyDescent="0.2"/>
    <row r="748" s="3" customFormat="1" x14ac:dyDescent="0.2"/>
    <row r="749" s="3" customFormat="1" x14ac:dyDescent="0.2"/>
    <row r="750" s="3" customFormat="1" x14ac:dyDescent="0.2"/>
    <row r="751" s="3" customFormat="1" x14ac:dyDescent="0.2"/>
    <row r="752" s="3" customFormat="1" x14ac:dyDescent="0.2"/>
    <row r="753" s="3" customFormat="1" x14ac:dyDescent="0.2"/>
    <row r="754" s="3" customFormat="1" x14ac:dyDescent="0.2"/>
    <row r="755" s="3" customFormat="1" x14ac:dyDescent="0.2"/>
    <row r="756" s="3" customFormat="1" x14ac:dyDescent="0.2"/>
    <row r="757" s="3" customFormat="1" x14ac:dyDescent="0.2"/>
    <row r="758" s="3" customFormat="1" x14ac:dyDescent="0.2"/>
    <row r="759" s="3" customFormat="1" x14ac:dyDescent="0.2"/>
    <row r="760" s="3" customFormat="1" x14ac:dyDescent="0.2"/>
    <row r="761" s="3" customFormat="1" x14ac:dyDescent="0.2"/>
    <row r="762" s="3" customFormat="1" x14ac:dyDescent="0.2"/>
    <row r="763" s="3" customFormat="1" x14ac:dyDescent="0.2"/>
    <row r="764" s="3" customFormat="1" x14ac:dyDescent="0.2"/>
    <row r="765" s="3" customFormat="1" x14ac:dyDescent="0.2"/>
    <row r="766" s="3" customFormat="1" x14ac:dyDescent="0.2"/>
    <row r="767" s="3" customFormat="1" x14ac:dyDescent="0.2"/>
    <row r="768" s="3" customFormat="1" x14ac:dyDescent="0.2"/>
    <row r="769" s="3" customFormat="1" x14ac:dyDescent="0.2"/>
    <row r="770" s="3" customFormat="1" x14ac:dyDescent="0.2"/>
    <row r="771" s="3" customFormat="1" x14ac:dyDescent="0.2"/>
    <row r="772" s="3" customFormat="1" x14ac:dyDescent="0.2"/>
    <row r="773" s="3" customFormat="1" x14ac:dyDescent="0.2"/>
    <row r="774" s="3" customFormat="1" x14ac:dyDescent="0.2"/>
    <row r="775" s="3" customFormat="1" x14ac:dyDescent="0.2"/>
    <row r="776" s="3" customFormat="1" x14ac:dyDescent="0.2"/>
    <row r="777" s="3" customFormat="1" x14ac:dyDescent="0.2"/>
    <row r="778" s="3" customFormat="1" x14ac:dyDescent="0.2"/>
    <row r="779" s="3" customFormat="1" x14ac:dyDescent="0.2"/>
    <row r="780" s="3" customFormat="1" x14ac:dyDescent="0.2"/>
    <row r="781" s="3" customFormat="1" x14ac:dyDescent="0.2"/>
    <row r="782" s="3" customFormat="1" x14ac:dyDescent="0.2"/>
    <row r="783" s="3" customFormat="1" x14ac:dyDescent="0.2"/>
    <row r="784" s="3" customFormat="1" x14ac:dyDescent="0.2"/>
    <row r="785" s="3" customFormat="1" x14ac:dyDescent="0.2"/>
    <row r="786" s="3" customFormat="1" x14ac:dyDescent="0.2"/>
    <row r="787" s="3" customFormat="1" x14ac:dyDescent="0.2"/>
    <row r="788" s="3" customFormat="1" x14ac:dyDescent="0.2"/>
    <row r="789" s="3" customFormat="1" x14ac:dyDescent="0.2"/>
    <row r="790" s="3" customFormat="1" x14ac:dyDescent="0.2"/>
    <row r="791" s="3" customFormat="1" x14ac:dyDescent="0.2"/>
    <row r="792" s="3" customFormat="1" x14ac:dyDescent="0.2"/>
    <row r="793" s="3" customFormat="1" x14ac:dyDescent="0.2"/>
    <row r="794" s="3" customFormat="1" x14ac:dyDescent="0.2"/>
    <row r="795" s="3" customFormat="1" x14ac:dyDescent="0.2"/>
    <row r="796" s="3" customFormat="1" x14ac:dyDescent="0.2"/>
    <row r="797" s="3" customFormat="1" x14ac:dyDescent="0.2"/>
    <row r="798" s="3" customFormat="1" x14ac:dyDescent="0.2"/>
    <row r="799" s="3" customFormat="1" x14ac:dyDescent="0.2"/>
    <row r="800" s="3" customFormat="1" x14ac:dyDescent="0.2"/>
    <row r="801" s="3" customFormat="1" x14ac:dyDescent="0.2"/>
    <row r="802" s="3" customFormat="1" x14ac:dyDescent="0.2"/>
    <row r="803" s="3" customFormat="1" x14ac:dyDescent="0.2"/>
    <row r="804" s="3" customFormat="1" x14ac:dyDescent="0.2"/>
    <row r="805" s="3" customFormat="1" x14ac:dyDescent="0.2"/>
    <row r="806" s="3" customFormat="1" x14ac:dyDescent="0.2"/>
    <row r="807" s="3" customFormat="1" x14ac:dyDescent="0.2"/>
    <row r="808" s="3" customFormat="1" x14ac:dyDescent="0.2"/>
    <row r="809" s="3" customFormat="1" x14ac:dyDescent="0.2"/>
    <row r="810" s="3" customFormat="1" x14ac:dyDescent="0.2"/>
    <row r="811" s="3" customFormat="1" x14ac:dyDescent="0.2"/>
    <row r="812" s="3" customFormat="1" x14ac:dyDescent="0.2"/>
    <row r="813" s="3" customFormat="1" x14ac:dyDescent="0.2"/>
    <row r="814" s="3" customFormat="1" x14ac:dyDescent="0.2"/>
    <row r="815" s="3" customFormat="1" x14ac:dyDescent="0.2"/>
    <row r="816" s="3" customFormat="1" x14ac:dyDescent="0.2"/>
    <row r="817" s="3" customFormat="1" x14ac:dyDescent="0.2"/>
    <row r="818" s="3" customFormat="1" x14ac:dyDescent="0.2"/>
    <row r="819" s="3" customFormat="1" x14ac:dyDescent="0.2"/>
    <row r="820" s="3" customFormat="1" x14ac:dyDescent="0.2"/>
    <row r="821" s="3" customFormat="1" x14ac:dyDescent="0.2"/>
    <row r="822" s="3" customFormat="1" x14ac:dyDescent="0.2"/>
    <row r="823" s="3" customFormat="1" x14ac:dyDescent="0.2"/>
    <row r="824" s="3" customFormat="1" x14ac:dyDescent="0.2"/>
    <row r="825" s="3" customFormat="1" x14ac:dyDescent="0.2"/>
    <row r="826" s="3" customFormat="1" x14ac:dyDescent="0.2"/>
    <row r="827" s="3" customFormat="1" x14ac:dyDescent="0.2"/>
    <row r="828" s="3" customFormat="1" x14ac:dyDescent="0.2"/>
    <row r="829" s="3" customFormat="1" x14ac:dyDescent="0.2"/>
    <row r="830" s="3" customFormat="1" x14ac:dyDescent="0.2"/>
    <row r="831" s="3" customFormat="1" x14ac:dyDescent="0.2"/>
    <row r="832" s="3" customFormat="1" x14ac:dyDescent="0.2"/>
    <row r="833" s="3" customFormat="1" x14ac:dyDescent="0.2"/>
    <row r="834" s="3" customFormat="1" x14ac:dyDescent="0.2"/>
    <row r="835" s="3" customFormat="1" x14ac:dyDescent="0.2"/>
    <row r="836" s="3" customFormat="1" x14ac:dyDescent="0.2"/>
    <row r="837" s="3" customFormat="1" x14ac:dyDescent="0.2"/>
    <row r="838" s="3" customFormat="1" x14ac:dyDescent="0.2"/>
    <row r="839" s="3" customFormat="1" x14ac:dyDescent="0.2"/>
    <row r="840" s="3" customFormat="1" x14ac:dyDescent="0.2"/>
    <row r="841" s="3" customFormat="1" x14ac:dyDescent="0.2"/>
    <row r="842" s="3" customFormat="1" x14ac:dyDescent="0.2"/>
    <row r="843" s="3" customFormat="1" x14ac:dyDescent="0.2"/>
    <row r="844" s="3" customFormat="1" x14ac:dyDescent="0.2"/>
    <row r="845" s="3" customFormat="1" x14ac:dyDescent="0.2"/>
    <row r="846" s="3" customFormat="1" x14ac:dyDescent="0.2"/>
    <row r="847" s="3" customFormat="1" x14ac:dyDescent="0.2"/>
    <row r="848" s="3" customFormat="1" x14ac:dyDescent="0.2"/>
    <row r="849" s="3" customFormat="1" x14ac:dyDescent="0.2"/>
    <row r="850" s="3" customFormat="1" x14ac:dyDescent="0.2"/>
    <row r="851" s="3" customFormat="1" x14ac:dyDescent="0.2"/>
    <row r="852" s="3" customFormat="1" x14ac:dyDescent="0.2"/>
    <row r="853" s="3" customFormat="1" x14ac:dyDescent="0.2"/>
    <row r="854" s="3" customFormat="1" x14ac:dyDescent="0.2"/>
    <row r="855" s="3" customFormat="1" x14ac:dyDescent="0.2"/>
    <row r="856" s="3" customFormat="1" x14ac:dyDescent="0.2"/>
    <row r="857" s="3" customFormat="1" x14ac:dyDescent="0.2"/>
    <row r="858" s="3" customFormat="1" x14ac:dyDescent="0.2"/>
    <row r="859" s="3" customFormat="1" x14ac:dyDescent="0.2"/>
    <row r="860" s="3" customFormat="1" x14ac:dyDescent="0.2"/>
    <row r="861" s="3" customFormat="1" x14ac:dyDescent="0.2"/>
    <row r="862" s="3" customFormat="1" x14ac:dyDescent="0.2"/>
    <row r="863" s="3" customFormat="1" x14ac:dyDescent="0.2"/>
    <row r="864" s="3" customFormat="1" x14ac:dyDescent="0.2"/>
    <row r="865" s="3" customFormat="1" x14ac:dyDescent="0.2"/>
    <row r="866" s="3" customFormat="1" x14ac:dyDescent="0.2"/>
    <row r="867" s="3" customFormat="1" x14ac:dyDescent="0.2"/>
    <row r="868" s="3" customFormat="1" x14ac:dyDescent="0.2"/>
    <row r="869" s="3" customFormat="1" x14ac:dyDescent="0.2"/>
    <row r="870" s="3" customFormat="1" x14ac:dyDescent="0.2"/>
    <row r="871" s="3" customFormat="1" x14ac:dyDescent="0.2"/>
    <row r="872" s="3" customFormat="1" x14ac:dyDescent="0.2"/>
    <row r="873" s="3" customFormat="1" x14ac:dyDescent="0.2"/>
    <row r="874" s="3" customFormat="1" x14ac:dyDescent="0.2"/>
    <row r="875" s="3" customFormat="1" x14ac:dyDescent="0.2"/>
    <row r="876" s="3" customFormat="1" x14ac:dyDescent="0.2"/>
    <row r="877" s="3" customFormat="1" x14ac:dyDescent="0.2"/>
    <row r="878" s="3" customFormat="1" x14ac:dyDescent="0.2"/>
    <row r="879" s="3" customFormat="1" x14ac:dyDescent="0.2"/>
    <row r="880" s="3" customFormat="1" x14ac:dyDescent="0.2"/>
    <row r="881" s="3" customFormat="1" x14ac:dyDescent="0.2"/>
    <row r="882" s="3" customFormat="1" x14ac:dyDescent="0.2"/>
    <row r="883" s="3" customFormat="1" x14ac:dyDescent="0.2"/>
    <row r="884" s="3" customFormat="1" x14ac:dyDescent="0.2"/>
    <row r="885" s="3" customFormat="1" x14ac:dyDescent="0.2"/>
    <row r="886" s="3" customFormat="1" x14ac:dyDescent="0.2"/>
    <row r="887" s="3" customFormat="1" x14ac:dyDescent="0.2"/>
    <row r="888" s="3" customFormat="1" x14ac:dyDescent="0.2"/>
    <row r="889" s="3" customFormat="1" x14ac:dyDescent="0.2"/>
    <row r="890" s="3" customFormat="1" x14ac:dyDescent="0.2"/>
    <row r="891" s="3" customFormat="1" x14ac:dyDescent="0.2"/>
    <row r="892" s="3" customFormat="1" x14ac:dyDescent="0.2"/>
    <row r="893" s="3" customFormat="1" x14ac:dyDescent="0.2"/>
    <row r="894" s="3" customFormat="1" x14ac:dyDescent="0.2"/>
    <row r="895" s="3" customFormat="1" x14ac:dyDescent="0.2"/>
    <row r="896" s="3" customFormat="1" x14ac:dyDescent="0.2"/>
    <row r="897" s="3" customFormat="1" x14ac:dyDescent="0.2"/>
    <row r="898" s="3" customFormat="1" x14ac:dyDescent="0.2"/>
    <row r="899" s="3" customFormat="1" x14ac:dyDescent="0.2"/>
    <row r="900" s="3" customFormat="1" x14ac:dyDescent="0.2"/>
    <row r="901" s="3" customFormat="1" x14ac:dyDescent="0.2"/>
    <row r="902" s="3" customFormat="1" x14ac:dyDescent="0.2"/>
    <row r="903" s="3" customFormat="1" x14ac:dyDescent="0.2"/>
    <row r="904" s="3" customFormat="1" x14ac:dyDescent="0.2"/>
    <row r="905" s="3" customFormat="1" x14ac:dyDescent="0.2"/>
    <row r="906" s="3" customFormat="1" x14ac:dyDescent="0.2"/>
    <row r="907" s="3" customFormat="1" x14ac:dyDescent="0.2"/>
    <row r="908" s="3" customFormat="1" x14ac:dyDescent="0.2"/>
    <row r="909" s="3" customFormat="1" x14ac:dyDescent="0.2"/>
    <row r="910" s="3" customFormat="1" x14ac:dyDescent="0.2"/>
    <row r="911" s="3" customFormat="1" x14ac:dyDescent="0.2"/>
    <row r="912" s="3" customFormat="1" x14ac:dyDescent="0.2"/>
    <row r="913" s="3" customFormat="1" x14ac:dyDescent="0.2"/>
    <row r="914" s="3" customFormat="1" x14ac:dyDescent="0.2"/>
    <row r="915" s="3" customFormat="1" x14ac:dyDescent="0.2"/>
    <row r="916" s="3" customFormat="1" x14ac:dyDescent="0.2"/>
    <row r="917" s="3" customFormat="1" x14ac:dyDescent="0.2"/>
    <row r="918" s="3" customFormat="1" x14ac:dyDescent="0.2"/>
    <row r="919" s="3" customFormat="1" x14ac:dyDescent="0.2"/>
    <row r="920" s="3" customFormat="1" x14ac:dyDescent="0.2"/>
    <row r="921" s="3" customFormat="1" x14ac:dyDescent="0.2"/>
    <row r="922" s="3" customFormat="1" x14ac:dyDescent="0.2"/>
    <row r="923" s="3" customFormat="1" x14ac:dyDescent="0.2"/>
    <row r="924" s="3" customFormat="1" x14ac:dyDescent="0.2"/>
    <row r="925" s="3" customFormat="1" x14ac:dyDescent="0.2"/>
    <row r="926" s="3" customFormat="1" x14ac:dyDescent="0.2"/>
    <row r="927" s="3" customFormat="1" x14ac:dyDescent="0.2"/>
    <row r="928" s="3" customFormat="1" x14ac:dyDescent="0.2"/>
    <row r="929" s="3" customFormat="1" x14ac:dyDescent="0.2"/>
    <row r="930" s="3" customFormat="1" x14ac:dyDescent="0.2"/>
    <row r="931" s="3" customFormat="1" x14ac:dyDescent="0.2"/>
    <row r="932" s="3" customFormat="1" x14ac:dyDescent="0.2"/>
  </sheetData>
  <mergeCells count="8">
    <mergeCell ref="B1:G1"/>
    <mergeCell ref="A2:G2"/>
    <mergeCell ref="A3:D3"/>
    <mergeCell ref="E3:F3"/>
    <mergeCell ref="A4:A5"/>
    <mergeCell ref="B4:E4"/>
    <mergeCell ref="F4:F5"/>
    <mergeCell ref="G4:G5"/>
  </mergeCells>
  <pageMargins left="0.31496062992125984" right="0.23622047244094491" top="0.35433070866141736" bottom="0.19685039370078741" header="0.23622047244094491" footer="0.27559055118110237"/>
  <pageSetup paperSize="9" scale="65" fitToHeight="3" orientation="portrait" r:id="rId1"/>
  <headerFoot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4</vt:lpstr>
      <vt:lpstr>5</vt:lpstr>
    </vt:vector>
  </TitlesOfParts>
  <Company>Финансовый отдел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FIN04</dc:creator>
  <cp:lastModifiedBy>Главбух</cp:lastModifiedBy>
  <cp:lastPrinted>2020-04-13T06:43:00Z</cp:lastPrinted>
  <dcterms:created xsi:type="dcterms:W3CDTF">2007-09-27T04:48:52Z</dcterms:created>
  <dcterms:modified xsi:type="dcterms:W3CDTF">2020-04-13T06:54:50Z</dcterms:modified>
</cp:coreProperties>
</file>